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owość" sheetId="5" r:id="rId5"/>
    <sheet name="środki trwałe" sheetId="6" r:id="rId6"/>
  </sheets>
  <definedNames>
    <definedName name="_xlnm.Print_Area" localSheetId="3">'auta'!$A$1:$AE$28</definedName>
    <definedName name="_xlnm.Print_Area" localSheetId="1">'budynki'!$A$1:$X$42</definedName>
    <definedName name="_xlnm.Print_Area" localSheetId="2">'elektronika '!$A$1:$D$192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<sst xmlns="http://schemas.openxmlformats.org/spreadsheetml/2006/main" count="1108" uniqueCount="482">
  <si>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</si>
  <si>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</si>
  <si>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</si>
  <si>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</si>
  <si>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</si>
  <si>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</si>
  <si>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</si>
  <si>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</si>
  <si>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</si>
  <si>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</si>
  <si>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</si>
  <si>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</si>
  <si>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</si>
  <si>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</si>
  <si>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</si>
  <si>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</si>
  <si>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</si>
  <si>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</si>
  <si>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</si>
  <si>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</si>
  <si>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</si>
  <si>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</si>
  <si>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</si>
  <si>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</si>
  <si>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</si>
  <si>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</si>
  <si>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</si>
  <si>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</si>
  <si>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</si>
  <si>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</si>
  <si>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</si>
  <si>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</si>
  <si>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</si>
  <si>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</si>
  <si>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</si>
  <si>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</si>
  <si>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</si>
  <si>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</si>
  <si>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</si>
  <si>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</si>
  <si>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</si>
  <si>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</si>
  <si>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</si>
  <si>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</si>
  <si>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</si>
  <si>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</si>
  <si>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</si>
  <si>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</si>
  <si>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</si>
  <si>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</si>
  <si>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</si>
  <si>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</si>
  <si>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</si>
  <si>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</si>
  <si>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</si>
  <si>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</si>
  <si>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</si>
  <si>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</si>
  <si>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</si>
  <si>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</si>
  <si>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</si>
  <si>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</si>
  <si>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</si>
  <si>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</si>
  <si>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</si>
  <si>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</si>
  <si>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</si>
  <si>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</si>
  <si>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</si>
  <si>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</si>
  <si>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</si>
  <si>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</si>
  <si>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</si>
  <si>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</si>
  <si>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</si>
  <si>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</si>
  <si>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</si>
  <si>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OC</t>
  </si>
  <si>
    <t>NW</t>
  </si>
  <si>
    <t>AC/KR</t>
  </si>
  <si>
    <t>ASS</t>
  </si>
  <si>
    <t xml:space="preserve">Urząd Gminy Grunwald 
z siedzibą w Gierzwałdzie </t>
  </si>
  <si>
    <t xml:space="preserve">Gminny Ośrodek Kultury </t>
  </si>
  <si>
    <t xml:space="preserve">Gminny Ośrodek Pomocy Społecznej </t>
  </si>
  <si>
    <t xml:space="preserve">Gimnazjum w Stębarku </t>
  </si>
  <si>
    <t xml:space="preserve">Szkoła Podstawowa w Gierzwałdzie </t>
  </si>
  <si>
    <t xml:space="preserve">Szkoła Podstawowa w Mielnie </t>
  </si>
  <si>
    <t xml:space="preserve">Szkoła Podstawowa  im. Zawiszy Czarnego w Szczepankowie </t>
  </si>
  <si>
    <t xml:space="preserve">Szkoła Podstawowa we Frygnowie </t>
  </si>
  <si>
    <t>Tabela nr 1 - Informacje ogólne do oceny ryzyka w Gminie Grunwald</t>
  </si>
  <si>
    <t>004450881</t>
  </si>
  <si>
    <t>8899Z</t>
  </si>
  <si>
    <t>Pozostała pomoc społeczna bez zakwaterowania, gdzie indziej niesklasyfikowana.</t>
  </si>
  <si>
    <t>-</t>
  </si>
  <si>
    <t>nie dotyczy</t>
  </si>
  <si>
    <t>Tabela nr 2 - Wykaz budynków i budowli w Gmine Grunwald</t>
  </si>
  <si>
    <t xml:space="preserve">3. Gminny Ośrodek Pomocy Społecznej </t>
  </si>
  <si>
    <t>Tabela nr 4 - Wykaz pojazdów w Gminie Grunwald</t>
  </si>
  <si>
    <t>Monitor Samsung</t>
  </si>
  <si>
    <t>Drukarka OKI</t>
  </si>
  <si>
    <t>Jednostka centralna DELL</t>
  </si>
  <si>
    <t>Komputer</t>
  </si>
  <si>
    <t>Urządzenie wielofunkcyjne</t>
  </si>
  <si>
    <t>Zasilacz awaryjny</t>
  </si>
  <si>
    <t>Komputer DELL</t>
  </si>
  <si>
    <t>Monitor DELL</t>
  </si>
  <si>
    <t>Drukarka HP LasserJet</t>
  </si>
  <si>
    <t>Kserokopiarka SHARP</t>
  </si>
  <si>
    <t>Komputer DELL VOSTRO</t>
  </si>
  <si>
    <t>Drukarka HP LASERJET</t>
  </si>
  <si>
    <t>Monitor ASUS</t>
  </si>
  <si>
    <t>Terminal mobilny ACER TMB 113E</t>
  </si>
  <si>
    <t>510891139</t>
  </si>
  <si>
    <t>8531A</t>
  </si>
  <si>
    <t>Gimnazja</t>
  </si>
  <si>
    <t>hala sportowa - dach - wełna mineralna</t>
  </si>
  <si>
    <t>nie</t>
  </si>
  <si>
    <t>Gimnazjum</t>
  </si>
  <si>
    <t>szkoła</t>
  </si>
  <si>
    <t>tak</t>
  </si>
  <si>
    <t>alarm, monitoring</t>
  </si>
  <si>
    <t>Stębark Nr 57, 14-107 Gierzwałd</t>
  </si>
  <si>
    <t>cegła</t>
  </si>
  <si>
    <t>betonowe</t>
  </si>
  <si>
    <t>żelbeton + papa termozgrzewalna</t>
  </si>
  <si>
    <t>bardzo dobry</t>
  </si>
  <si>
    <t>dobry</t>
  </si>
  <si>
    <t>częściowo zły (ma być wymiana okien</t>
  </si>
  <si>
    <t>Hala sportowa</t>
  </si>
  <si>
    <t>zajęcia sportowe</t>
  </si>
  <si>
    <t>gazobeton</t>
  </si>
  <si>
    <t>blacha z izolacją termiczną</t>
  </si>
  <si>
    <t xml:space="preserve">4. Gimnazjum w Stębarku </t>
  </si>
  <si>
    <t>Kserokopiarka KYOCERA FS6255MFP</t>
  </si>
  <si>
    <t>Acer Projektor X113H - 2 sztuki</t>
  </si>
  <si>
    <t xml:space="preserve">Komputer stacjonarny Logic </t>
  </si>
  <si>
    <t>Urządzenie wielofunkcyjne brother DCP-J105</t>
  </si>
  <si>
    <t>Notebook Lenovo Yoga 900</t>
  </si>
  <si>
    <t>000266790</t>
  </si>
  <si>
    <t>8520Z</t>
  </si>
  <si>
    <t>szkoła podstawowa</t>
  </si>
  <si>
    <t>place zabaw - Gierzwałd 35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</si>
  <si>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</si>
  <si>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</si>
  <si>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</si>
  <si>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 xml:space="preserve">5. Szkoła Podstawowa w Gierzwałdzie </t>
  </si>
  <si>
    <t>czy budynek jest przeznaczony do rozbiórki? (TAK/NIE)</t>
  </si>
  <si>
    <t>SP w Gierzwałdzie</t>
  </si>
  <si>
    <t>TAK</t>
  </si>
  <si>
    <t>NIE</t>
  </si>
  <si>
    <t>gaśnice, alarm, kraty w oknach (sala komputerowa)</t>
  </si>
  <si>
    <t>Gierzwałd 35, 14-107 Gierzwałd</t>
  </si>
  <si>
    <t>Sala gimnastyczna</t>
  </si>
  <si>
    <t>gaśnice, hydrant</t>
  </si>
  <si>
    <t xml:space="preserve">Gierzwałd 35 14-107 Gierzwałd </t>
  </si>
  <si>
    <t>dobra</t>
  </si>
  <si>
    <t>966,8 (powierzchnia użytkowa)</t>
  </si>
  <si>
    <t>Odkurzacz piorący</t>
  </si>
  <si>
    <t>2014r.</t>
  </si>
  <si>
    <t>NOTEBOOK     - 2 sztuki</t>
  </si>
  <si>
    <t>Urządzenie wielofunkcyjne    - 2 sztuki</t>
  </si>
  <si>
    <t>Odtwarzacz DVD      - 2 sztuki</t>
  </si>
  <si>
    <t>Radioodtwarzacz Philips     - 2 sztuki</t>
  </si>
  <si>
    <t>Dyktafon  - 2 sztuki</t>
  </si>
  <si>
    <t>laptop Dell Insirion</t>
  </si>
  <si>
    <t>2015r.</t>
  </si>
  <si>
    <t>Notebook Lenovo - 2 sztuki</t>
  </si>
  <si>
    <t>2016r.</t>
  </si>
  <si>
    <t xml:space="preserve">Urządzenie wielofunkcyjne  </t>
  </si>
  <si>
    <t xml:space="preserve">Radioodtwarzacz </t>
  </si>
  <si>
    <t>2017r.</t>
  </si>
  <si>
    <t>Notebook Lenovo - 2 szt.</t>
  </si>
  <si>
    <t>Laptop Acer Aspire</t>
  </si>
  <si>
    <t>Laptop</t>
  </si>
  <si>
    <t>Tablet Tolino</t>
  </si>
  <si>
    <t>Projektor BENQ    - 2 sztuki</t>
  </si>
  <si>
    <t>Telewizor SAMSUNG    - 2 sztuki</t>
  </si>
  <si>
    <t>Tablica Interaktywna  IBOARD DUAL     - 2 sztuki</t>
  </si>
  <si>
    <t>Telewizor TLC</t>
  </si>
  <si>
    <t>Projektor NEC</t>
  </si>
  <si>
    <t xml:space="preserve">Tablica Interaktywna AVTEX </t>
  </si>
  <si>
    <t>Projektor BenQ</t>
  </si>
  <si>
    <t>Ekran AVTek</t>
  </si>
  <si>
    <t>001125330</t>
  </si>
  <si>
    <t xml:space="preserve">6. Szkoła Podstawowa w Mielnie </t>
  </si>
  <si>
    <t>Szkoła Podstawowa</t>
  </si>
  <si>
    <t>budynek szkolny</t>
  </si>
  <si>
    <t>alarm przeciwłamaniowy, zabezpieczenie ppoż poprzez automatyczne wyłączenie prądu</t>
  </si>
  <si>
    <t>Mielno 21 , 14-107 Gierzwałd</t>
  </si>
  <si>
    <t>pustaki, cegła płyta betonowa</t>
  </si>
  <si>
    <t>płyta betonowa</t>
  </si>
  <si>
    <t>dach zzalany warstwą cementu i pokryty papą termiczną,</t>
  </si>
  <si>
    <t>brak</t>
  </si>
  <si>
    <t>1480 m2</t>
  </si>
  <si>
    <t>telewizor LCD 32 cal - 4 szt.</t>
  </si>
  <si>
    <t>kserokopiarka Canon</t>
  </si>
  <si>
    <t>drukarka laserowa</t>
  </si>
  <si>
    <t>tablica interaktywna</t>
  </si>
  <si>
    <t>telewizor 32 cal LCD - szt1</t>
  </si>
  <si>
    <t>radioodtwarzacze CD - 2 szt.</t>
  </si>
  <si>
    <t>Tablety -30 szt.</t>
  </si>
  <si>
    <t>kamera cyfrowa</t>
  </si>
  <si>
    <t>aparat fotograficzny cyfrowy</t>
  </si>
  <si>
    <t>Laptop - szt. 1</t>
  </si>
  <si>
    <t>001125360</t>
  </si>
  <si>
    <t xml:space="preserve">7. Szkoła Podstawowa  im. Zawiszy Czarnego w Szczepankowie </t>
  </si>
  <si>
    <t>gasnice (proszkowe, 5szt),hydrant 1szt.,                  czujniki ruchu, kamery-monitoring zewnętrzny i wewnętrzny</t>
  </si>
  <si>
    <t>Szczepankowo 31, 
14-107 Gierzwałd</t>
  </si>
  <si>
    <t>żelbetowe</t>
  </si>
  <si>
    <t xml:space="preserve"> stropodach żelbetowy, papa</t>
  </si>
  <si>
    <t xml:space="preserve">nie dotyczy </t>
  </si>
  <si>
    <t>telewizor SAMSUNG PS-43E490</t>
  </si>
  <si>
    <t>telewizor LG</t>
  </si>
  <si>
    <t xml:space="preserve">telewizor LG </t>
  </si>
  <si>
    <t>zmywarka uniwersalna Stalgast</t>
  </si>
  <si>
    <t>wieża LGDM 2520 ADEULIK</t>
  </si>
  <si>
    <t>wieża LG CM-2030</t>
  </si>
  <si>
    <t>projektor BENQ MX 505</t>
  </si>
  <si>
    <t>notebook DELL INSP IRON 3542</t>
  </si>
  <si>
    <t>notebook LENOWO G 50-80810L00E6PB</t>
  </si>
  <si>
    <t>projektor BENQ MW 526</t>
  </si>
  <si>
    <t>kolumna 400w-alto TS 112A</t>
  </si>
  <si>
    <t>mikrofon bezprzewodowy WR-9D/HT-25</t>
  </si>
  <si>
    <t>notebook LENOWO 100-15IBI</t>
  </si>
  <si>
    <t>notebok ASUS R540LA-XX02OT 15 szt.</t>
  </si>
  <si>
    <t>prajektor BENQ</t>
  </si>
  <si>
    <t>projektor BENQ W1070+DLPFuU 3D</t>
  </si>
  <si>
    <t>notebok 15,6 Lenowo Z50-70i7</t>
  </si>
  <si>
    <t>projektor NEC PJVE281XDLPXGA</t>
  </si>
  <si>
    <t>tablica interaktywna AVTEK TT-BOARD</t>
  </si>
  <si>
    <t>notebok Acer Aspire ES1-533 15,6HD</t>
  </si>
  <si>
    <t>monitoring wewnętrzny i zewnętrzny</t>
  </si>
  <si>
    <t>001125324</t>
  </si>
  <si>
    <t>place zabaw, szatnia, stołówka</t>
  </si>
  <si>
    <t>3 imprezy; 400 uczestników; zabawa, festyn, imprezy otwarte</t>
  </si>
  <si>
    <t xml:space="preserve">8. Szkoła Podstawowa we Frygnowie </t>
  </si>
  <si>
    <t>3 km jezioro</t>
  </si>
  <si>
    <t>Budynek szkoły</t>
  </si>
  <si>
    <t>Alarm, żaluzje antywłamaniowe, gaśnice, monitoring</t>
  </si>
  <si>
    <t>Frygnowo 17, 14 - 107 Gierzwałd</t>
  </si>
  <si>
    <t xml:space="preserve">cegła, </t>
  </si>
  <si>
    <t>beton</t>
  </si>
  <si>
    <t>płaski, papa</t>
  </si>
  <si>
    <t>stan dobry</t>
  </si>
  <si>
    <t>nowa</t>
  </si>
  <si>
    <t>750 m2</t>
  </si>
  <si>
    <t>tak, częściowo</t>
  </si>
  <si>
    <t>Tabela nr 3 - Wykaz sprzętu elektronicznego w Gminie Gruwald</t>
  </si>
  <si>
    <t>Gminny Ośrodek Pomocy Społecznej w Grunwaldzie z/s w Gierzwałdzie</t>
  </si>
  <si>
    <t xml:space="preserve">Publiczne Gimnazjum im. Władysława Jagiełły w Stębarku </t>
  </si>
  <si>
    <t xml:space="preserve">Szkoła Podstawowa  im. Jana Pawła II w Mielnie </t>
  </si>
  <si>
    <t xml:space="preserve">Publiczna Szkoła Podstawowa im. Królowej Jadwigii we Frygnowie </t>
  </si>
  <si>
    <t>Stębark 56, 14-107 Gierzwałd</t>
  </si>
  <si>
    <t>Mielno 21, 14-107 Gierzwałd</t>
  </si>
  <si>
    <t>Szczepankowo 31, 14-107 Gierzwałd</t>
  </si>
  <si>
    <t>Frygnowo 17, 14-107 Gierzwałd</t>
  </si>
  <si>
    <t>Adres</t>
  </si>
  <si>
    <t xml:space="preserve">Zestaw interaktywny Standard BOARD 2080 </t>
  </si>
  <si>
    <t>Laptop Dell 15R-3521</t>
  </si>
  <si>
    <t>Pracownia mobilna zestaw 16 notebooków ASUS R540SA i 3-4005U/120GB SSD/DVD-RW/Win 10=Office std SNGL OLP NL</t>
  </si>
  <si>
    <t>Noteebook Asus R510LD - XX961H</t>
  </si>
  <si>
    <t>Notebook Samsung 15,6</t>
  </si>
  <si>
    <t>monitoring zewnętrzny i wewnętrzny</t>
  </si>
  <si>
    <t>Tabela nr 6</t>
  </si>
  <si>
    <t>KB</t>
  </si>
  <si>
    <t>O</t>
  </si>
  <si>
    <t>Informacje o szkodach w ostatnich 3 latach</t>
  </si>
  <si>
    <t>Suma wypłaconych odszkodowań</t>
  </si>
  <si>
    <t>Krótki opis szkód</t>
  </si>
  <si>
    <t>Tabela nr 5 - Szkodowość w Gminie Grunwald</t>
  </si>
  <si>
    <t>Ryzyko</t>
  </si>
  <si>
    <t>Datat szkody</t>
  </si>
  <si>
    <t>OC dróg</t>
  </si>
  <si>
    <t>OC ogólne</t>
  </si>
  <si>
    <t>Mienie od ognia i innych zdarzeń</t>
  </si>
  <si>
    <t>Szyby</t>
  </si>
  <si>
    <t>Uszkodzenie pojazdu na drodze wskutek nierówności.Holowanie.</t>
  </si>
  <si>
    <t>Zalanie głównej sali restauracyjnej wskutek pęknięcia rury gminnej instalacji grzewczej</t>
  </si>
  <si>
    <t>Uszkodzenie przystanku autobusowego wskutek zdarzenia drogowego z udziałem nieznanego sprawcy (pojazdu ciężarowego).</t>
  </si>
  <si>
    <t>Pęknięcie i wypadnięcie szyby w drzwiach wejsciowych wskutek zbyt mocnego ich zatrzaśnięcia</t>
  </si>
  <si>
    <t>Szkodowość na podstawie raportu Ubezpieczyciela z dn. 04.09.2018 r.</t>
  </si>
  <si>
    <t>16.12.2016</t>
  </si>
  <si>
    <t>OC komunikacyjne</t>
  </si>
  <si>
    <t>brak danych</t>
  </si>
  <si>
    <t>04.01.2018</t>
  </si>
  <si>
    <t>01.03.2016</t>
  </si>
  <si>
    <t>03.07.2018</t>
  </si>
  <si>
    <t>17.04.2018</t>
  </si>
  <si>
    <t>26.07.2016</t>
  </si>
  <si>
    <t>Brak założonych rezerw.</t>
  </si>
  <si>
    <t>001085464</t>
  </si>
  <si>
    <t>000535600</t>
  </si>
  <si>
    <t>8411Z</t>
  </si>
  <si>
    <t>Kierowanie podstawowymi rodzajami działalności publicznej</t>
  </si>
  <si>
    <t>1. Urząd Gminy</t>
  </si>
  <si>
    <t>Urząd Gminy</t>
  </si>
  <si>
    <t xml:space="preserve">Budynek Urzędu Gminy Grunwald </t>
  </si>
  <si>
    <t>administracja</t>
  </si>
  <si>
    <t xml:space="preserve">tak, gasnice </t>
  </si>
  <si>
    <t xml:space="preserve">Gierzwałd 33 , 14-107 Gierzwałd </t>
  </si>
  <si>
    <t xml:space="preserve">prefabrykowane </t>
  </si>
  <si>
    <t xml:space="preserve">stropodach prefabrykowany , papa </t>
  </si>
  <si>
    <t>Ośrodek zdrowia</t>
  </si>
  <si>
    <t>przychodnia</t>
  </si>
  <si>
    <t xml:space="preserve">p.poż .gaśnice </t>
  </si>
  <si>
    <t>Gierzwałd 56. 14-107 Gierzwałd</t>
  </si>
  <si>
    <t xml:space="preserve">Drewniany , blachodachówka </t>
  </si>
  <si>
    <t>średni</t>
  </si>
  <si>
    <t>bralk</t>
  </si>
  <si>
    <t>komputer stacjonarny i monitor</t>
  </si>
  <si>
    <t>komputer stacjonarny</t>
  </si>
  <si>
    <t>komputer stacjonarny szt.3</t>
  </si>
  <si>
    <t>komputer stacjonarny szt.2</t>
  </si>
  <si>
    <t xml:space="preserve">komputer stacjonarny </t>
  </si>
  <si>
    <t>Telewizor Samsung Led</t>
  </si>
  <si>
    <t>Telewizor Samsung</t>
  </si>
  <si>
    <t>Projektor Vivitek</t>
  </si>
  <si>
    <t>Tablica interaktywna</t>
  </si>
  <si>
    <t>Aparat Canon</t>
  </si>
  <si>
    <t>Drukarka</t>
  </si>
  <si>
    <t>Notebook Lenovo</t>
  </si>
  <si>
    <t>Skaner Plustek</t>
  </si>
  <si>
    <t>Tablet Tolino szt. 40</t>
  </si>
  <si>
    <t>Laptop ThinkPad</t>
  </si>
  <si>
    <t>Laptop Lenovo szt. 3</t>
  </si>
  <si>
    <t>Ekran Avtek szt. 4</t>
  </si>
  <si>
    <t>projektor Benq szt. 4</t>
  </si>
  <si>
    <t>radiotelefon szt. 2</t>
  </si>
  <si>
    <t>notebook</t>
  </si>
  <si>
    <t>projektor i ekran projekcyjny</t>
  </si>
  <si>
    <t>radiotelefon</t>
  </si>
  <si>
    <t>notebook szt 5</t>
  </si>
  <si>
    <t>ultrabook</t>
  </si>
  <si>
    <t>zestaw do nagłośnienia</t>
  </si>
  <si>
    <t>notebook +projektor</t>
  </si>
  <si>
    <t>monitoring</t>
  </si>
  <si>
    <t>Jelcz</t>
  </si>
  <si>
    <t>autobus</t>
  </si>
  <si>
    <t>Autosan</t>
  </si>
  <si>
    <t>H9-21</t>
  </si>
  <si>
    <t>SUASW3A API 5021906</t>
  </si>
  <si>
    <t>NOS J666</t>
  </si>
  <si>
    <t>Sanok</t>
  </si>
  <si>
    <t>D-47</t>
  </si>
  <si>
    <t>OLP 001H</t>
  </si>
  <si>
    <t>przyczepa</t>
  </si>
  <si>
    <t>nd</t>
  </si>
  <si>
    <t>Ursus</t>
  </si>
  <si>
    <t>C 355</t>
  </si>
  <si>
    <t>NOS 69KX</t>
  </si>
  <si>
    <t>ciągnik</t>
  </si>
  <si>
    <t>U 1014</t>
  </si>
  <si>
    <t>NOS 59UJ</t>
  </si>
  <si>
    <t>008 GMB</t>
  </si>
  <si>
    <t>NOS R998</t>
  </si>
  <si>
    <t>specjalny</t>
  </si>
  <si>
    <t>Warfama</t>
  </si>
  <si>
    <t>T041</t>
  </si>
  <si>
    <t>OLY 5278</t>
  </si>
  <si>
    <t>008-GMB</t>
  </si>
  <si>
    <t>OLL 2616</t>
  </si>
  <si>
    <t>Renault</t>
  </si>
  <si>
    <t>Trafic</t>
  </si>
  <si>
    <t>VF1JLADA64V211997</t>
  </si>
  <si>
    <t>NOS 6C66</t>
  </si>
  <si>
    <t>dostawczy</t>
  </si>
  <si>
    <t>Star</t>
  </si>
  <si>
    <t xml:space="preserve"> 266</t>
  </si>
  <si>
    <t>NOS 55CT</t>
  </si>
  <si>
    <t>Mercedes</t>
  </si>
  <si>
    <t>1329 AF</t>
  </si>
  <si>
    <t xml:space="preserve">WDB9763641L119926 </t>
  </si>
  <si>
    <t>NOS 98ER</t>
  </si>
  <si>
    <t>NOS 5P29</t>
  </si>
  <si>
    <t>GAZ</t>
  </si>
  <si>
    <t>GRK</t>
  </si>
  <si>
    <t>Z3B 270 570AR00H938</t>
  </si>
  <si>
    <t>NOS 13HT</t>
  </si>
  <si>
    <t>A0909L</t>
  </si>
  <si>
    <t>SUADW3CHTBS681015</t>
  </si>
  <si>
    <t>KR5AR29</t>
  </si>
  <si>
    <t>27.10.2011</t>
  </si>
  <si>
    <t>08.03.2018</t>
  </si>
  <si>
    <t>40+17</t>
  </si>
  <si>
    <t>X</t>
  </si>
  <si>
    <t>9004Z</t>
  </si>
  <si>
    <t>Działalność obiektów kulturalnych</t>
  </si>
  <si>
    <t xml:space="preserve">2. Gminny Ośrodek Kultury </t>
  </si>
  <si>
    <t xml:space="preserve">TAK </t>
  </si>
  <si>
    <t>p.poż .gasnice</t>
  </si>
  <si>
    <t xml:space="preserve">Gierzwałd 7, 14-107 Gierzwałd </t>
  </si>
  <si>
    <t>drewniany dachówka holenderka</t>
  </si>
  <si>
    <t xml:space="preserve">Świetlica Grunwald </t>
  </si>
  <si>
    <t>świetlica</t>
  </si>
  <si>
    <t xml:space="preserve">Grunwald 29A, 14-107 Gierzwałd </t>
  </si>
  <si>
    <t xml:space="preserve">drewniany, blachodachówka </t>
  </si>
  <si>
    <t xml:space="preserve">Świetlica w Rychnowie </t>
  </si>
  <si>
    <t xml:space="preserve">świetlica </t>
  </si>
  <si>
    <t>l poł.XX w</t>
  </si>
  <si>
    <t>Rychnowo 3, 14-106 Szyldak</t>
  </si>
  <si>
    <t>drewniane</t>
  </si>
  <si>
    <t xml:space="preserve">drewniany , blachodachówka </t>
  </si>
  <si>
    <t xml:space="preserve">Świetlica w Kiersztanowie </t>
  </si>
  <si>
    <t>I poł. XX w</t>
  </si>
  <si>
    <t xml:space="preserve"> gasnice </t>
  </si>
  <si>
    <t>Kiersztanowo 20. 14-107 Gierzwałd</t>
  </si>
  <si>
    <t>Świetlica Zybułtowo</t>
  </si>
  <si>
    <t xml:space="preserve">p.poz,.gasnice </t>
  </si>
  <si>
    <t xml:space="preserve">Zybułtowo 29A, 14-107 Gierzwałd </t>
  </si>
  <si>
    <t>Świetlica Glądy</t>
  </si>
  <si>
    <t>Lata 70 XX w.</t>
  </si>
  <si>
    <t xml:space="preserve">brak gasnice </t>
  </si>
  <si>
    <t xml:space="preserve">Glądy 5, 14-107 Gierzwałd </t>
  </si>
  <si>
    <t>preafbrykowany, papa</t>
  </si>
  <si>
    <t>Świetlica Pacółtowo</t>
  </si>
  <si>
    <t>Lata 70 XX w</t>
  </si>
  <si>
    <t>p.poz. Gasnice</t>
  </si>
  <si>
    <t xml:space="preserve">Pacółtowo3, 14-107 Gierzwałd </t>
  </si>
  <si>
    <t>Świetlica Marcinkowo</t>
  </si>
  <si>
    <t xml:space="preserve">p.poz., gasnice </t>
  </si>
  <si>
    <t xml:space="preserve">Marcinkowo 22, 14-107 Gierzwałd </t>
  </si>
  <si>
    <t>beton komórkowy</t>
  </si>
  <si>
    <t>Świetlica Frygnowo</t>
  </si>
  <si>
    <t xml:space="preserve">p.poż ., gasnice </t>
  </si>
  <si>
    <t xml:space="preserve">Frygnowo 10, 14-107 Gierzwałd </t>
  </si>
  <si>
    <t>Świetlica Domkowo</t>
  </si>
  <si>
    <t xml:space="preserve">Domkowo 24, 14-107 Gierzwałd </t>
  </si>
  <si>
    <t xml:space="preserve">cegła </t>
  </si>
  <si>
    <t>Drewniany , dachówka holenderka</t>
  </si>
  <si>
    <t>Świetlica Kitnowo</t>
  </si>
  <si>
    <t>I polowa  XX w.</t>
  </si>
  <si>
    <t>gasnice</t>
  </si>
  <si>
    <t xml:space="preserve">Kitnowo 12, 14-107 Gierzwałd </t>
  </si>
  <si>
    <t xml:space="preserve">Drewaniny , dachówka, </t>
  </si>
  <si>
    <t>Świetlica Dylewo</t>
  </si>
  <si>
    <t>I polowa XX w</t>
  </si>
  <si>
    <t xml:space="preserve">p.poz. ,gaśnice </t>
  </si>
  <si>
    <t xml:space="preserve">Dylewo 21A, 14-107 Gierzwałd </t>
  </si>
  <si>
    <t xml:space="preserve">Drewniany , blachodachówkla </t>
  </si>
  <si>
    <t>Świetlica Łodwigowo</t>
  </si>
  <si>
    <t>brakgasnica</t>
  </si>
  <si>
    <t xml:space="preserve">Łodwigowo 5, 14-107 Giezrwałd </t>
  </si>
  <si>
    <t xml:space="preserve">drewaniany dachówka </t>
  </si>
  <si>
    <t>dibry</t>
  </si>
  <si>
    <t>dostateczny</t>
  </si>
  <si>
    <t xml:space="preserve">dobry </t>
  </si>
  <si>
    <t>b, dobry</t>
  </si>
  <si>
    <t>b. dobry</t>
  </si>
  <si>
    <t xml:space="preserve">brsk </t>
  </si>
  <si>
    <t xml:space="preserve">średni </t>
  </si>
  <si>
    <t>zły</t>
  </si>
  <si>
    <t>komputer Zuber PC 7595 szt. 2</t>
  </si>
  <si>
    <t>sprzęt nagłośnieniowy</t>
  </si>
  <si>
    <t>aparat fotograficzny lustrzanka</t>
  </si>
  <si>
    <t>20.09.2019
20.09.2020
20.09.2021</t>
  </si>
  <si>
    <t>19.09.2020
19.09.2021
19.09.2022</t>
  </si>
  <si>
    <t>04.01.2019
04.01.2020
04.01.2021</t>
  </si>
  <si>
    <t>03.01.2020
03.01.2021
03.01.2022</t>
  </si>
  <si>
    <t>03.04.2019
03.04.2020
03.04.2021</t>
  </si>
  <si>
    <t>02.04.2020
02.04.2021
02.04.2022</t>
  </si>
  <si>
    <t>18.05.2019
18.05.2020
18.05.2021</t>
  </si>
  <si>
    <t>17.05.2020
17.05.2021
17.05.2022</t>
  </si>
  <si>
    <t>11.12.2018
11.12.2019
11.12.2020</t>
  </si>
  <si>
    <t>10.12.2019
10.12.2020
10.12.2021</t>
  </si>
  <si>
    <t>24.09.2019
24.09.2020
24.09.2021</t>
  </si>
  <si>
    <t>23.09.2020
23.09.2021
23.09.2022</t>
  </si>
  <si>
    <t>08.03.2019
08.03.2020
08.03.2021</t>
  </si>
  <si>
    <t>07.03.2020
07.03.2021
07.03.2022</t>
  </si>
  <si>
    <t>14.10.2019
14.10.2020
14.10.2021</t>
  </si>
  <si>
    <t>13.10.2020
13.10.2021
13.10.2022</t>
  </si>
  <si>
    <t>08.09.2019
08.09.2020
08.09.2021</t>
  </si>
  <si>
    <t>07.09.2020
07.09.2021
07.09.2022</t>
  </si>
  <si>
    <t>Ryzyka podlegające ubezpieczeniu w danym pojeździe (wybrane ryzyka zaznaczone X)</t>
  </si>
  <si>
    <t>Suma ubezpieczenia (wartość pojazdu z VAT)</t>
  </si>
  <si>
    <t>inscenizacja bitwy pod Grunwaldem</t>
  </si>
  <si>
    <t xml:space="preserve">Gierzwałd 33, 14-107 Gierzwałd </t>
  </si>
  <si>
    <t>Ubezpieczony - Millenium Leasing Sp z o.o., składka płatna jednorazowo do 15.12 w każdym roku ubezpieczenia</t>
  </si>
  <si>
    <t>rodzaj wartości (księgowa brutto - KB / odtworzeniowa - O, odtworzeniowa okreslona przez Klienta - O*)</t>
  </si>
  <si>
    <t>O *</t>
  </si>
  <si>
    <t>budynek ośrodka</t>
  </si>
  <si>
    <t>sala</t>
  </si>
  <si>
    <t xml:space="preserve"> gasnice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</si>
</sst>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#,##0.00&quot; zł&quot;"/>
    <numFmt numFmtId="183" formatCode="d/mm/yyyy"/>
    <numFmt numFmtId="184" formatCode="[$-415]General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sz val="10"/>
      <name val=" arial"/>
      <family val="0"/>
    </font>
    <font>
      <sz val="9"/>
      <color indexed="8"/>
      <name val="Arial"/>
      <family val="2"/>
    </font>
    <font>
      <sz val="9"/>
      <name val=" 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5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/>
    </xf>
    <xf numFmtId="168" fontId="0" fillId="0" borderId="0" xfId="0" applyNumberFormat="1" applyFont="1" applyAlignment="1">
      <alignment horizontal="right" wrapText="1"/>
    </xf>
    <xf numFmtId="168" fontId="18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168" fontId="0" fillId="0" borderId="11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44" fontId="1" fillId="35" borderId="10" xfId="66" applyFont="1" applyFill="1" applyBorder="1" applyAlignment="1">
      <alignment horizontal="left" vertical="center" wrapText="1"/>
    </xf>
    <xf numFmtId="168" fontId="1" fillId="34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vertical="center"/>
    </xf>
    <xf numFmtId="168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6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7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4" fontId="23" fillId="0" borderId="10" xfId="74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4" fontId="23" fillId="0" borderId="10" xfId="74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2" fontId="0" fillId="0" borderId="10" xfId="55" applyNumberFormat="1" applyFont="1" applyFill="1" applyBorder="1" applyAlignment="1">
      <alignment vertical="center" wrapText="1"/>
      <protection/>
    </xf>
    <xf numFmtId="0" fontId="10" fillId="0" borderId="10" xfId="0" applyFont="1" applyBorder="1" applyAlignment="1" quotePrefix="1">
      <alignment horizontal="center" vertical="center"/>
    </xf>
    <xf numFmtId="168" fontId="1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4" fontId="23" fillId="0" borderId="10" xfId="7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4" fontId="0" fillId="0" borderId="10" xfId="74" applyFont="1" applyFill="1" applyBorder="1" applyAlignment="1">
      <alignment horizontal="center" vertical="center"/>
    </xf>
    <xf numFmtId="44" fontId="0" fillId="0" borderId="10" xfId="7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4" fontId="0" fillId="0" borderId="10" xfId="75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44" fontId="23" fillId="0" borderId="0" xfId="76" applyFont="1" applyFill="1" applyBorder="1" applyAlignment="1">
      <alignment horizontal="center" vertical="center"/>
    </xf>
    <xf numFmtId="44" fontId="0" fillId="2" borderId="10" xfId="7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/>
    </xf>
    <xf numFmtId="168" fontId="0" fillId="2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44" fontId="22" fillId="0" borderId="10" xfId="7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168" fontId="0" fillId="36" borderId="10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4" fontId="64" fillId="0" borderId="10" xfId="57" applyNumberFormat="1" applyFont="1" applyBorder="1" applyAlignment="1">
      <alignment horizontal="center" vertical="center" wrapText="1"/>
      <protection/>
    </xf>
    <xf numFmtId="0" fontId="64" fillId="0" borderId="10" xfId="57" applyNumberFormat="1" applyFont="1" applyBorder="1" applyAlignment="1">
      <alignment horizontal="center" vertical="center" wrapText="1"/>
      <protection/>
    </xf>
    <xf numFmtId="168" fontId="64" fillId="0" borderId="10" xfId="57" applyNumberFormat="1" applyFont="1" applyBorder="1" applyAlignment="1">
      <alignment horizontal="center" vertical="center" wrapText="1"/>
      <protection/>
    </xf>
    <xf numFmtId="14" fontId="64" fillId="36" borderId="10" xfId="57" applyNumberFormat="1" applyFont="1" applyFill="1" applyBorder="1" applyAlignment="1">
      <alignment horizontal="center" vertical="center" wrapText="1"/>
      <protection/>
    </xf>
    <xf numFmtId="0" fontId="64" fillId="36" borderId="10" xfId="57" applyNumberFormat="1" applyFont="1" applyFill="1" applyBorder="1" applyAlignment="1">
      <alignment horizontal="center" vertical="center" wrapText="1"/>
      <protection/>
    </xf>
    <xf numFmtId="168" fontId="64" fillId="36" borderId="10" xfId="57" applyNumberFormat="1" applyFont="1" applyFill="1" applyBorder="1" applyAlignment="1">
      <alignment horizontal="center" vertical="center" wrapText="1"/>
      <protection/>
    </xf>
    <xf numFmtId="14" fontId="64" fillId="0" borderId="0" xfId="57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4" fontId="0" fillId="0" borderId="10" xfId="75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 wrapText="1"/>
    </xf>
    <xf numFmtId="0" fontId="10" fillId="0" borderId="10" xfId="71" applyNumberFormat="1" applyFont="1" applyFill="1" applyBorder="1" applyAlignment="1">
      <alignment horizontal="center" vertical="center" wrapText="1"/>
    </xf>
    <xf numFmtId="44" fontId="10" fillId="0" borderId="10" xfId="71" applyFont="1" applyFill="1" applyBorder="1" applyAlignment="1">
      <alignment horizontal="center" vertical="center" wrapText="1"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37" borderId="16" xfId="55" applyFont="1" applyFill="1" applyBorder="1" applyAlignment="1">
      <alignment horizontal="center" vertical="center" wrapText="1"/>
      <protection/>
    </xf>
    <xf numFmtId="0" fontId="10" fillId="37" borderId="14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44" fontId="23" fillId="0" borderId="10" xfId="71" applyFont="1" applyFill="1" applyBorder="1" applyAlignment="1">
      <alignment horizontal="center" vertical="center" wrapText="1"/>
    </xf>
    <xf numFmtId="0" fontId="0" fillId="0" borderId="10" xfId="54" applyFont="1" applyBorder="1" applyAlignment="1">
      <alignment vertical="center"/>
      <protection/>
    </xf>
    <xf numFmtId="0" fontId="6" fillId="0" borderId="10" xfId="54" applyFont="1" applyBorder="1" applyAlignment="1">
      <alignment horizontal="center" vertical="center"/>
      <protection/>
    </xf>
    <xf numFmtId="44" fontId="6" fillId="0" borderId="10" xfId="71" applyFont="1" applyBorder="1" applyAlignment="1">
      <alignment vertical="center"/>
    </xf>
    <xf numFmtId="44" fontId="0" fillId="0" borderId="10" xfId="71" applyFont="1" applyFill="1" applyBorder="1" applyAlignment="1">
      <alignment vertical="center" wrapText="1"/>
    </xf>
    <xf numFmtId="44" fontId="0" fillId="0" borderId="10" xfId="71" applyFont="1" applyFill="1" applyBorder="1" applyAlignment="1">
      <alignment vertical="center"/>
    </xf>
    <xf numFmtId="44" fontId="0" fillId="0" borderId="10" xfId="71" applyFont="1" applyFill="1" applyBorder="1" applyAlignment="1">
      <alignment/>
    </xf>
    <xf numFmtId="44" fontId="0" fillId="0" borderId="10" xfId="71" applyFont="1" applyFill="1" applyBorder="1" applyAlignment="1">
      <alignment horizontal="center" vertical="center" wrapText="1"/>
    </xf>
    <xf numFmtId="0" fontId="24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4" fontId="23" fillId="0" borderId="10" xfId="71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10" fillId="0" borderId="10" xfId="54" applyFont="1" applyBorder="1" applyAlignment="1">
      <alignment horizontal="center" vertical="center" wrapText="1"/>
      <protection/>
    </xf>
    <xf numFmtId="44" fontId="10" fillId="0" borderId="10" xfId="71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10" fillId="0" borderId="10" xfId="71" applyNumberFormat="1" applyFont="1" applyFill="1" applyBorder="1" applyAlignment="1" applyProtection="1">
      <alignment horizontal="right" vertical="center" wrapText="1"/>
      <protection/>
    </xf>
    <xf numFmtId="179" fontId="10" fillId="0" borderId="10" xfId="70" applyFont="1" applyFill="1" applyBorder="1" applyAlignment="1" applyProtection="1">
      <alignment horizontal="center" vertical="center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44" fontId="10" fillId="0" borderId="10" xfId="71" applyNumberFormat="1" applyFont="1" applyFill="1" applyBorder="1" applyAlignment="1">
      <alignment horizontal="right" vertical="center" wrapText="1"/>
    </xf>
    <xf numFmtId="179" fontId="0" fillId="0" borderId="10" xfId="70" applyFont="1" applyFill="1" applyBorder="1" applyAlignment="1" applyProtection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44" fontId="0" fillId="0" borderId="10" xfId="71" applyNumberFormat="1" applyFont="1" applyFill="1" applyBorder="1" applyAlignment="1">
      <alignment horizontal="right" vertical="center" wrapText="1"/>
    </xf>
    <xf numFmtId="0" fontId="0" fillId="0" borderId="15" xfId="44" applyNumberFormat="1" applyFont="1" applyFill="1" applyBorder="1" applyAlignment="1">
      <alignment horizontal="center" vertical="center" wrapText="1"/>
      <protection/>
    </xf>
    <xf numFmtId="0" fontId="0" fillId="0" borderId="16" xfId="44" applyNumberFormat="1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6" xfId="44" applyNumberFormat="1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vertical="center" wrapText="1"/>
      <protection/>
    </xf>
    <xf numFmtId="2" fontId="0" fillId="0" borderId="13" xfId="55" applyNumberFormat="1" applyFont="1" applyFill="1" applyBorder="1" applyAlignment="1">
      <alignment vertical="center" wrapText="1"/>
      <protection/>
    </xf>
    <xf numFmtId="168" fontId="0" fillId="0" borderId="11" xfId="0" applyNumberFormat="1" applyFont="1" applyFill="1" applyBorder="1" applyAlignment="1">
      <alignment horizontal="center" vertical="center"/>
    </xf>
    <xf numFmtId="0" fontId="0" fillId="0" borderId="13" xfId="55" applyFont="1" applyFill="1" applyBorder="1" applyAlignment="1">
      <alignment horizontal="center" vertical="center" wrapText="1"/>
      <protection/>
    </xf>
    <xf numFmtId="44" fontId="10" fillId="2" borderId="10" xfId="71" applyNumberFormat="1" applyFont="1" applyFill="1" applyBorder="1" applyAlignment="1" applyProtection="1">
      <alignment horizontal="right" vertical="center" wrapText="1"/>
      <protection/>
    </xf>
    <xf numFmtId="44" fontId="10" fillId="2" borderId="10" xfId="71" applyNumberFormat="1" applyFont="1" applyFill="1" applyBorder="1" applyAlignment="1">
      <alignment horizontal="right" vertical="center" wrapText="1"/>
    </xf>
    <xf numFmtId="44" fontId="0" fillId="2" borderId="10" xfId="71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0" fillId="0" borderId="0" xfId="0" applyNumberFormat="1" applyFont="1" applyFill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9" fontId="0" fillId="0" borderId="10" xfId="7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168" fontId="1" fillId="35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4" fontId="1" fillId="35" borderId="10" xfId="66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3 2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2 2 2" xfId="70"/>
    <cellStyle name="Walutowy 3" xfId="71"/>
    <cellStyle name="Walutowy 3 2" xfId="72"/>
    <cellStyle name="Walutowy 3 3" xfId="73"/>
    <cellStyle name="Walutowy 4" xfId="74"/>
    <cellStyle name="Walutowy 4 2" xfId="75"/>
    <cellStyle name="Walutowy 5" xfId="76"/>
    <cellStyle name="Walutowy 6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zoomScalePageLayoutView="0" workbookViewId="0" topLeftCell="A3">
      <selection activeCell="A3" sqref="A3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3" width="29.421875" style="0" customWidth="1"/>
    <col min="4" max="4" width="12.7109375" style="56" customWidth="1"/>
    <col min="5" max="5" width="10.421875" style="56" customWidth="1"/>
    <col min="6" max="6" width="25.28125" style="56" customWidth="1"/>
    <col min="7" max="7" width="15.7109375" style="0" customWidth="1"/>
    <col min="8" max="8" width="17.140625" style="56" customWidth="1"/>
    <col min="9" max="9" width="21.140625" style="0" customWidth="1"/>
    <col min="10" max="13" width="19.8515625" style="0" customWidth="1"/>
    <col min="14" max="14" width="24.00390625" style="0" customWidth="1"/>
  </cols>
  <sheetData>
    <row r="1" spans="1:7" ht="12.75">
      <c r="A1" s="21" t="s">
        <v>89</v>
      </c>
      <c r="G1" s="62"/>
    </row>
    <row r="3" spans="1:14" ht="72">
      <c r="A3" s="154" t="s">
        <v>5</v>
      </c>
      <c r="B3" s="154" t="s">
        <v>6</v>
      </c>
      <c r="C3" s="154" t="s">
        <v>256</v>
      </c>
      <c r="D3" s="154" t="s">
        <v>7</v>
      </c>
      <c r="E3" s="154" t="s">
        <v>3</v>
      </c>
      <c r="F3" s="155" t="s">
        <v>42</v>
      </c>
      <c r="G3" s="155" t="s">
        <v>8</v>
      </c>
      <c r="H3" s="155" t="s">
        <v>41</v>
      </c>
      <c r="I3" s="155" t="s">
        <v>142</v>
      </c>
      <c r="J3" s="155" t="s">
        <v>143</v>
      </c>
      <c r="K3" s="155" t="s">
        <v>43</v>
      </c>
      <c r="L3" s="155" t="s">
        <v>144</v>
      </c>
      <c r="M3" s="155" t="s">
        <v>44</v>
      </c>
      <c r="N3" s="155" t="s">
        <v>45</v>
      </c>
    </row>
    <row r="4" spans="1:14" ht="38.25" customHeight="1">
      <c r="A4" s="128">
        <v>1</v>
      </c>
      <c r="B4" s="76" t="s">
        <v>81</v>
      </c>
      <c r="C4" s="116" t="s">
        <v>475</v>
      </c>
      <c r="D4" s="156" t="s">
        <v>291</v>
      </c>
      <c r="E4" s="158" t="s">
        <v>292</v>
      </c>
      <c r="F4" s="157" t="s">
        <v>293</v>
      </c>
      <c r="G4" s="121" t="s">
        <v>93</v>
      </c>
      <c r="H4" s="121" t="s">
        <v>93</v>
      </c>
      <c r="I4" s="121" t="s">
        <v>93</v>
      </c>
      <c r="J4" s="121" t="s">
        <v>93</v>
      </c>
      <c r="K4" s="121" t="s">
        <v>93</v>
      </c>
      <c r="L4" s="121" t="s">
        <v>116</v>
      </c>
      <c r="M4" s="214"/>
      <c r="N4" s="46" t="s">
        <v>474</v>
      </c>
    </row>
    <row r="5" spans="1:14" s="10" customFormat="1" ht="38.25" customHeight="1">
      <c r="A5" s="128">
        <v>2</v>
      </c>
      <c r="B5" s="76" t="s">
        <v>82</v>
      </c>
      <c r="C5" s="116" t="s">
        <v>390</v>
      </c>
      <c r="D5" s="156" t="s">
        <v>290</v>
      </c>
      <c r="E5" s="158" t="s">
        <v>385</v>
      </c>
      <c r="F5" s="158" t="s">
        <v>386</v>
      </c>
      <c r="G5" s="121" t="s">
        <v>93</v>
      </c>
      <c r="H5" s="121" t="s">
        <v>93</v>
      </c>
      <c r="I5" s="121" t="s">
        <v>93</v>
      </c>
      <c r="J5" s="121" t="s">
        <v>93</v>
      </c>
      <c r="K5" s="121" t="s">
        <v>93</v>
      </c>
      <c r="L5" s="121" t="s">
        <v>116</v>
      </c>
      <c r="M5" s="121" t="s">
        <v>93</v>
      </c>
      <c r="N5" s="121" t="s">
        <v>93</v>
      </c>
    </row>
    <row r="6" spans="1:14" s="10" customFormat="1" ht="38.25" customHeight="1">
      <c r="A6" s="128">
        <v>3</v>
      </c>
      <c r="B6" s="76" t="s">
        <v>248</v>
      </c>
      <c r="C6" s="116" t="s">
        <v>390</v>
      </c>
      <c r="D6" s="77" t="s">
        <v>90</v>
      </c>
      <c r="E6" s="78" t="s">
        <v>91</v>
      </c>
      <c r="F6" s="79" t="s">
        <v>92</v>
      </c>
      <c r="G6" s="121">
        <v>35</v>
      </c>
      <c r="H6" s="121" t="s">
        <v>93</v>
      </c>
      <c r="I6" s="121" t="s">
        <v>93</v>
      </c>
      <c r="J6" s="121" t="s">
        <v>94</v>
      </c>
      <c r="K6" s="121" t="s">
        <v>93</v>
      </c>
      <c r="L6" s="121" t="s">
        <v>94</v>
      </c>
      <c r="M6" s="80">
        <v>11254977</v>
      </c>
      <c r="N6" s="121" t="s">
        <v>94</v>
      </c>
    </row>
    <row r="7" spans="1:14" s="10" customFormat="1" ht="38.25" customHeight="1">
      <c r="A7" s="128">
        <v>4</v>
      </c>
      <c r="B7" s="76" t="s">
        <v>249</v>
      </c>
      <c r="C7" s="116" t="s">
        <v>252</v>
      </c>
      <c r="D7" s="77" t="s">
        <v>112</v>
      </c>
      <c r="E7" s="77" t="s">
        <v>113</v>
      </c>
      <c r="F7" s="77" t="s">
        <v>114</v>
      </c>
      <c r="G7" s="121">
        <v>27</v>
      </c>
      <c r="H7" s="121">
        <v>92</v>
      </c>
      <c r="I7" s="121"/>
      <c r="J7" s="78" t="s">
        <v>115</v>
      </c>
      <c r="K7" s="121" t="s">
        <v>93</v>
      </c>
      <c r="L7" s="121" t="s">
        <v>116</v>
      </c>
      <c r="M7" s="82">
        <v>1307095.95</v>
      </c>
      <c r="N7" s="121" t="s">
        <v>94</v>
      </c>
    </row>
    <row r="8" spans="1:14" s="10" customFormat="1" ht="38.25" customHeight="1">
      <c r="A8" s="128">
        <v>5</v>
      </c>
      <c r="B8" s="76" t="s">
        <v>85</v>
      </c>
      <c r="C8" s="116" t="s">
        <v>151</v>
      </c>
      <c r="D8" s="90" t="s">
        <v>138</v>
      </c>
      <c r="E8" s="79" t="s">
        <v>139</v>
      </c>
      <c r="F8" s="79" t="s">
        <v>140</v>
      </c>
      <c r="G8" s="121">
        <v>33</v>
      </c>
      <c r="H8" s="121">
        <v>225</v>
      </c>
      <c r="I8" s="78" t="s">
        <v>141</v>
      </c>
      <c r="J8" s="121" t="s">
        <v>93</v>
      </c>
      <c r="K8" s="121" t="s">
        <v>93</v>
      </c>
      <c r="L8" s="121" t="s">
        <v>93</v>
      </c>
      <c r="M8" s="121" t="s">
        <v>93</v>
      </c>
      <c r="N8" s="121" t="s">
        <v>93</v>
      </c>
    </row>
    <row r="9" spans="1:14" s="10" customFormat="1" ht="38.25" customHeight="1">
      <c r="A9" s="128">
        <v>6</v>
      </c>
      <c r="B9" s="76" t="s">
        <v>250</v>
      </c>
      <c r="C9" s="116" t="s">
        <v>253</v>
      </c>
      <c r="D9" s="91" t="s">
        <v>183</v>
      </c>
      <c r="E9" s="79" t="s">
        <v>139</v>
      </c>
      <c r="F9" s="79" t="s">
        <v>140</v>
      </c>
      <c r="G9" s="39" t="s">
        <v>93</v>
      </c>
      <c r="H9" s="39" t="s">
        <v>93</v>
      </c>
      <c r="I9" s="118" t="s">
        <v>93</v>
      </c>
      <c r="J9" s="118" t="s">
        <v>93</v>
      </c>
      <c r="K9" s="118" t="s">
        <v>93</v>
      </c>
      <c r="L9" s="118" t="s">
        <v>93</v>
      </c>
      <c r="M9" s="118" t="s">
        <v>93</v>
      </c>
      <c r="N9" s="118" t="s">
        <v>93</v>
      </c>
    </row>
    <row r="10" spans="1:14" s="6" customFormat="1" ht="38.25" customHeight="1">
      <c r="A10" s="128">
        <v>7</v>
      </c>
      <c r="B10" s="76" t="s">
        <v>87</v>
      </c>
      <c r="C10" s="116" t="s">
        <v>254</v>
      </c>
      <c r="D10" s="99" t="s">
        <v>204</v>
      </c>
      <c r="E10" s="79" t="s">
        <v>139</v>
      </c>
      <c r="F10" s="79" t="s">
        <v>140</v>
      </c>
      <c r="G10" s="121">
        <v>27</v>
      </c>
      <c r="H10" s="121" t="s">
        <v>93</v>
      </c>
      <c r="I10" s="121" t="s">
        <v>93</v>
      </c>
      <c r="J10" s="121" t="s">
        <v>93</v>
      </c>
      <c r="K10" s="121" t="s">
        <v>93</v>
      </c>
      <c r="L10" s="121" t="s">
        <v>116</v>
      </c>
      <c r="M10" s="121" t="s">
        <v>93</v>
      </c>
      <c r="N10" s="121" t="s">
        <v>93</v>
      </c>
    </row>
    <row r="11" spans="1:14" ht="38.25" customHeight="1">
      <c r="A11" s="128">
        <v>8</v>
      </c>
      <c r="B11" s="76" t="s">
        <v>251</v>
      </c>
      <c r="C11" s="116" t="s">
        <v>255</v>
      </c>
      <c r="D11" s="105" t="s">
        <v>232</v>
      </c>
      <c r="E11" s="79" t="s">
        <v>139</v>
      </c>
      <c r="F11" s="79" t="s">
        <v>140</v>
      </c>
      <c r="G11" s="113">
        <v>16</v>
      </c>
      <c r="H11" s="113">
        <v>106</v>
      </c>
      <c r="I11" s="92" t="s">
        <v>233</v>
      </c>
      <c r="J11" s="113" t="s">
        <v>116</v>
      </c>
      <c r="K11" s="113" t="s">
        <v>236</v>
      </c>
      <c r="L11" s="113" t="s">
        <v>116</v>
      </c>
      <c r="M11" s="106">
        <v>996743.01</v>
      </c>
      <c r="N11" s="92" t="s">
        <v>234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="80" zoomScaleNormal="85" zoomScaleSheetLayoutView="80" workbookViewId="0" topLeftCell="A1">
      <selection activeCell="D20" sqref="D20"/>
    </sheetView>
  </sheetViews>
  <sheetFormatPr defaultColWidth="9.140625" defaultRowHeight="12.75"/>
  <cols>
    <col min="1" max="1" width="4.28125" style="11" customWidth="1"/>
    <col min="2" max="2" width="28.7109375" style="9" customWidth="1"/>
    <col min="3" max="3" width="14.140625" style="11" customWidth="1"/>
    <col min="4" max="5" width="16.421875" style="30" customWidth="1"/>
    <col min="6" max="6" width="16.421875" style="31" customWidth="1"/>
    <col min="7" max="7" width="14.140625" style="9" customWidth="1"/>
    <col min="8" max="8" width="19.00390625" style="9" customWidth="1"/>
    <col min="9" max="9" width="16.7109375" style="9" customWidth="1"/>
    <col min="10" max="10" width="27.8515625" style="220" customWidth="1"/>
    <col min="11" max="11" width="20.00390625" style="9" customWidth="1"/>
    <col min="12" max="14" width="15.140625" style="9" customWidth="1"/>
    <col min="15" max="15" width="11.8515625" style="9" customWidth="1"/>
    <col min="16" max="16" width="11.7109375" style="9" customWidth="1"/>
    <col min="17" max="17" width="11.57421875" style="0" customWidth="1"/>
    <col min="18" max="19" width="11.00390625" style="0" customWidth="1"/>
    <col min="20" max="20" width="12.28125" style="0" customWidth="1"/>
    <col min="21" max="24" width="11.28125" style="0" customWidth="1"/>
    <col min="25" max="25" width="11.140625" style="0" customWidth="1"/>
  </cols>
  <sheetData>
    <row r="1" spans="1:7" ht="12.75">
      <c r="A1" s="222" t="s">
        <v>95</v>
      </c>
      <c r="G1" s="32"/>
    </row>
    <row r="2" spans="1:24" ht="62.25" customHeight="1">
      <c r="A2" s="232" t="s">
        <v>46</v>
      </c>
      <c r="B2" s="232" t="s">
        <v>47</v>
      </c>
      <c r="C2" s="232" t="s">
        <v>48</v>
      </c>
      <c r="D2" s="232" t="s">
        <v>49</v>
      </c>
      <c r="E2" s="236" t="s">
        <v>146</v>
      </c>
      <c r="F2" s="232" t="s">
        <v>50</v>
      </c>
      <c r="G2" s="232" t="s">
        <v>51</v>
      </c>
      <c r="H2" s="232" t="s">
        <v>66</v>
      </c>
      <c r="I2" s="232" t="s">
        <v>477</v>
      </c>
      <c r="J2" s="232" t="s">
        <v>9</v>
      </c>
      <c r="K2" s="232" t="s">
        <v>10</v>
      </c>
      <c r="L2" s="232" t="s">
        <v>52</v>
      </c>
      <c r="M2" s="232"/>
      <c r="N2" s="232"/>
      <c r="O2" s="232" t="s">
        <v>67</v>
      </c>
      <c r="P2" s="232"/>
      <c r="Q2" s="232"/>
      <c r="R2" s="232"/>
      <c r="S2" s="232"/>
      <c r="T2" s="232"/>
      <c r="U2" s="232" t="s">
        <v>53</v>
      </c>
      <c r="V2" s="232" t="s">
        <v>54</v>
      </c>
      <c r="W2" s="232" t="s">
        <v>55</v>
      </c>
      <c r="X2" s="232" t="s">
        <v>56</v>
      </c>
    </row>
    <row r="3" spans="1:24" ht="62.25" customHeight="1">
      <c r="A3" s="232"/>
      <c r="B3" s="232"/>
      <c r="C3" s="232"/>
      <c r="D3" s="232"/>
      <c r="E3" s="237"/>
      <c r="F3" s="232"/>
      <c r="G3" s="232"/>
      <c r="H3" s="232"/>
      <c r="I3" s="232"/>
      <c r="J3" s="232"/>
      <c r="K3" s="232"/>
      <c r="L3" s="213" t="s">
        <v>57</v>
      </c>
      <c r="M3" s="213" t="s">
        <v>58</v>
      </c>
      <c r="N3" s="213" t="s">
        <v>59</v>
      </c>
      <c r="O3" s="213" t="s">
        <v>60</v>
      </c>
      <c r="P3" s="213" t="s">
        <v>61</v>
      </c>
      <c r="Q3" s="213" t="s">
        <v>62</v>
      </c>
      <c r="R3" s="213" t="s">
        <v>63</v>
      </c>
      <c r="S3" s="213" t="s">
        <v>64</v>
      </c>
      <c r="T3" s="213" t="s">
        <v>65</v>
      </c>
      <c r="U3" s="232"/>
      <c r="V3" s="232"/>
      <c r="W3" s="232"/>
      <c r="X3" s="232"/>
    </row>
    <row r="4" spans="1:24" ht="13.5" customHeight="1">
      <c r="A4" s="231" t="s">
        <v>294</v>
      </c>
      <c r="B4" s="231"/>
      <c r="C4" s="231"/>
      <c r="D4" s="231"/>
      <c r="E4" s="231"/>
      <c r="F4" s="231"/>
      <c r="G4" s="57"/>
      <c r="H4" s="65"/>
      <c r="I4" s="65"/>
      <c r="J4" s="128"/>
      <c r="K4" s="65"/>
      <c r="L4" s="65"/>
      <c r="M4" s="65"/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</row>
    <row r="5" spans="1:24" s="13" customFormat="1" ht="36">
      <c r="A5" s="2">
        <v>1</v>
      </c>
      <c r="B5" s="116" t="s">
        <v>296</v>
      </c>
      <c r="C5" s="78" t="s">
        <v>297</v>
      </c>
      <c r="D5" s="159" t="s">
        <v>119</v>
      </c>
      <c r="E5" s="2" t="s">
        <v>116</v>
      </c>
      <c r="F5" s="159" t="s">
        <v>116</v>
      </c>
      <c r="G5" s="160">
        <v>1974</v>
      </c>
      <c r="H5" s="161">
        <v>384268</v>
      </c>
      <c r="I5" s="39" t="s">
        <v>264</v>
      </c>
      <c r="J5" s="162" t="s">
        <v>298</v>
      </c>
      <c r="K5" s="78" t="s">
        <v>299</v>
      </c>
      <c r="L5" s="163" t="s">
        <v>122</v>
      </c>
      <c r="M5" s="163" t="s">
        <v>300</v>
      </c>
      <c r="N5" s="164" t="s">
        <v>301</v>
      </c>
      <c r="O5" s="165" t="s">
        <v>126</v>
      </c>
      <c r="P5" s="165" t="s">
        <v>307</v>
      </c>
      <c r="Q5" s="165" t="s">
        <v>126</v>
      </c>
      <c r="R5" s="165" t="s">
        <v>126</v>
      </c>
      <c r="S5" s="166" t="s">
        <v>308</v>
      </c>
      <c r="T5" s="165" t="s">
        <v>126</v>
      </c>
      <c r="U5" s="39"/>
      <c r="V5" s="39"/>
      <c r="W5" s="39"/>
      <c r="X5" s="39"/>
    </row>
    <row r="6" spans="1:24" s="13" customFormat="1" ht="24">
      <c r="A6" s="2">
        <v>2</v>
      </c>
      <c r="B6" s="116" t="s">
        <v>302</v>
      </c>
      <c r="C6" s="78" t="s">
        <v>303</v>
      </c>
      <c r="D6" s="159" t="s">
        <v>119</v>
      </c>
      <c r="E6" s="2" t="s">
        <v>116</v>
      </c>
      <c r="F6" s="159" t="s">
        <v>116</v>
      </c>
      <c r="G6" s="160">
        <v>1990</v>
      </c>
      <c r="H6" s="161">
        <v>167883</v>
      </c>
      <c r="I6" s="39" t="s">
        <v>264</v>
      </c>
      <c r="J6" s="162" t="s">
        <v>304</v>
      </c>
      <c r="K6" s="78" t="s">
        <v>305</v>
      </c>
      <c r="L6" s="163" t="s">
        <v>122</v>
      </c>
      <c r="M6" s="163" t="s">
        <v>300</v>
      </c>
      <c r="N6" s="164" t="s">
        <v>306</v>
      </c>
      <c r="O6" s="165" t="s">
        <v>126</v>
      </c>
      <c r="P6" s="165" t="s">
        <v>307</v>
      </c>
      <c r="Q6" s="165" t="s">
        <v>126</v>
      </c>
      <c r="R6" s="165" t="s">
        <v>126</v>
      </c>
      <c r="S6" s="165" t="s">
        <v>192</v>
      </c>
      <c r="T6" s="165" t="s">
        <v>126</v>
      </c>
      <c r="U6" s="39"/>
      <c r="V6" s="39"/>
      <c r="W6" s="39"/>
      <c r="X6" s="39"/>
    </row>
    <row r="7" spans="1:24" s="6" customFormat="1" ht="12.75">
      <c r="A7" s="230" t="s">
        <v>0</v>
      </c>
      <c r="B7" s="230" t="s">
        <v>0</v>
      </c>
      <c r="C7" s="230"/>
      <c r="D7" s="35"/>
      <c r="E7" s="35"/>
      <c r="F7" s="36"/>
      <c r="G7" s="1"/>
      <c r="H7" s="85">
        <f>SUM(H5:H6)</f>
        <v>552151</v>
      </c>
      <c r="I7" s="24"/>
      <c r="J7" s="39"/>
      <c r="K7" s="39"/>
      <c r="L7" s="39"/>
      <c r="M7" s="39"/>
      <c r="N7" s="39"/>
      <c r="O7" s="39"/>
      <c r="P7" s="39"/>
      <c r="Q7" s="118"/>
      <c r="R7" s="118"/>
      <c r="S7" s="118"/>
      <c r="T7" s="118"/>
      <c r="U7" s="118"/>
      <c r="V7" s="118"/>
      <c r="W7" s="118"/>
      <c r="X7" s="118"/>
    </row>
    <row r="8" spans="1:24" ht="12.75" customHeight="1">
      <c r="A8" s="231" t="s">
        <v>387</v>
      </c>
      <c r="B8" s="231"/>
      <c r="C8" s="231"/>
      <c r="D8" s="231"/>
      <c r="E8" s="231"/>
      <c r="F8" s="231"/>
      <c r="G8" s="231"/>
      <c r="H8" s="231"/>
      <c r="I8" s="67"/>
      <c r="J8" s="128"/>
      <c r="K8" s="128"/>
      <c r="L8" s="128"/>
      <c r="M8" s="128"/>
      <c r="N8" s="128"/>
      <c r="O8" s="128"/>
      <c r="P8" s="128"/>
      <c r="Q8" s="129"/>
      <c r="R8" s="129"/>
      <c r="S8" s="129"/>
      <c r="T8" s="129"/>
      <c r="U8" s="129"/>
      <c r="V8" s="129"/>
      <c r="W8" s="129"/>
      <c r="X8" s="129"/>
    </row>
    <row r="9" spans="1:24" s="13" customFormat="1" ht="36">
      <c r="A9" s="2">
        <v>1</v>
      </c>
      <c r="B9" s="116" t="s">
        <v>82</v>
      </c>
      <c r="C9" s="78" t="s">
        <v>479</v>
      </c>
      <c r="D9" s="78" t="s">
        <v>148</v>
      </c>
      <c r="E9" s="2" t="s">
        <v>116</v>
      </c>
      <c r="F9" s="78" t="s">
        <v>388</v>
      </c>
      <c r="G9" s="78">
        <v>1990</v>
      </c>
      <c r="H9" s="191">
        <v>1919376</v>
      </c>
      <c r="I9" s="39" t="s">
        <v>264</v>
      </c>
      <c r="J9" s="192" t="s">
        <v>389</v>
      </c>
      <c r="K9" s="162" t="s">
        <v>390</v>
      </c>
      <c r="L9" s="193" t="s">
        <v>122</v>
      </c>
      <c r="M9" s="193" t="s">
        <v>300</v>
      </c>
      <c r="N9" s="193" t="s">
        <v>391</v>
      </c>
      <c r="O9" s="193" t="s">
        <v>443</v>
      </c>
      <c r="P9" s="193" t="s">
        <v>307</v>
      </c>
      <c r="Q9" s="193" t="s">
        <v>126</v>
      </c>
      <c r="R9" s="193" t="s">
        <v>126</v>
      </c>
      <c r="S9" s="201" t="s">
        <v>192</v>
      </c>
      <c r="T9" s="202" t="s">
        <v>126</v>
      </c>
      <c r="U9" s="39"/>
      <c r="V9" s="39"/>
      <c r="W9" s="39"/>
      <c r="X9" s="39"/>
    </row>
    <row r="10" spans="1:24" s="13" customFormat="1" ht="24">
      <c r="A10" s="2">
        <v>2</v>
      </c>
      <c r="B10" s="116" t="s">
        <v>392</v>
      </c>
      <c r="C10" s="78" t="s">
        <v>393</v>
      </c>
      <c r="D10" s="78" t="s">
        <v>148</v>
      </c>
      <c r="E10" s="2" t="s">
        <v>116</v>
      </c>
      <c r="F10" s="78" t="s">
        <v>149</v>
      </c>
      <c r="G10" s="78">
        <v>2011</v>
      </c>
      <c r="H10" s="191">
        <v>173239.11</v>
      </c>
      <c r="I10" s="39" t="s">
        <v>264</v>
      </c>
      <c r="J10" s="192" t="s">
        <v>389</v>
      </c>
      <c r="K10" s="162" t="s">
        <v>394</v>
      </c>
      <c r="L10" s="193" t="s">
        <v>122</v>
      </c>
      <c r="M10" s="193" t="s">
        <v>300</v>
      </c>
      <c r="N10" s="193" t="s">
        <v>395</v>
      </c>
      <c r="O10" s="193" t="s">
        <v>126</v>
      </c>
      <c r="P10" s="193" t="s">
        <v>126</v>
      </c>
      <c r="Q10" s="193" t="s">
        <v>126</v>
      </c>
      <c r="R10" s="193" t="s">
        <v>126</v>
      </c>
      <c r="S10" s="193" t="s">
        <v>192</v>
      </c>
      <c r="T10" s="202" t="s">
        <v>126</v>
      </c>
      <c r="U10" s="39"/>
      <c r="V10" s="39"/>
      <c r="W10" s="39"/>
      <c r="X10" s="39"/>
    </row>
    <row r="11" spans="1:24" s="13" customFormat="1" ht="24">
      <c r="A11" s="2">
        <v>3</v>
      </c>
      <c r="B11" s="116" t="s">
        <v>396</v>
      </c>
      <c r="C11" s="78" t="s">
        <v>397</v>
      </c>
      <c r="D11" s="78" t="s">
        <v>148</v>
      </c>
      <c r="E11" s="2" t="s">
        <v>116</v>
      </c>
      <c r="F11" s="78" t="s">
        <v>149</v>
      </c>
      <c r="G11" s="194" t="s">
        <v>398</v>
      </c>
      <c r="H11" s="210">
        <v>150000</v>
      </c>
      <c r="I11" s="2" t="s">
        <v>478</v>
      </c>
      <c r="J11" s="221" t="s">
        <v>481</v>
      </c>
      <c r="K11" s="162" t="s">
        <v>399</v>
      </c>
      <c r="L11" s="193" t="s">
        <v>122</v>
      </c>
      <c r="M11" s="193" t="s">
        <v>400</v>
      </c>
      <c r="N11" s="193" t="s">
        <v>401</v>
      </c>
      <c r="O11" s="193" t="s">
        <v>126</v>
      </c>
      <c r="P11" s="193" t="s">
        <v>307</v>
      </c>
      <c r="Q11" s="193" t="s">
        <v>126</v>
      </c>
      <c r="R11" s="193" t="s">
        <v>126</v>
      </c>
      <c r="S11" s="193" t="s">
        <v>192</v>
      </c>
      <c r="T11" s="202" t="s">
        <v>126</v>
      </c>
      <c r="U11" s="39"/>
      <c r="V11" s="39"/>
      <c r="W11" s="39"/>
      <c r="X11" s="39"/>
    </row>
    <row r="12" spans="1:24" s="13" customFormat="1" ht="24">
      <c r="A12" s="2">
        <v>4</v>
      </c>
      <c r="B12" s="116" t="s">
        <v>402</v>
      </c>
      <c r="C12" s="78" t="s">
        <v>393</v>
      </c>
      <c r="D12" s="78" t="s">
        <v>148</v>
      </c>
      <c r="E12" s="2" t="s">
        <v>116</v>
      </c>
      <c r="F12" s="78" t="s">
        <v>149</v>
      </c>
      <c r="G12" s="193" t="s">
        <v>403</v>
      </c>
      <c r="H12" s="210">
        <v>150000</v>
      </c>
      <c r="I12" s="2" t="s">
        <v>478</v>
      </c>
      <c r="J12" s="192" t="s">
        <v>404</v>
      </c>
      <c r="K12" s="162" t="s">
        <v>405</v>
      </c>
      <c r="L12" s="193" t="s">
        <v>122</v>
      </c>
      <c r="M12" s="193" t="s">
        <v>400</v>
      </c>
      <c r="N12" s="193" t="s">
        <v>306</v>
      </c>
      <c r="O12" s="193" t="s">
        <v>126</v>
      </c>
      <c r="P12" s="193" t="s">
        <v>126</v>
      </c>
      <c r="Q12" s="193" t="s">
        <v>126</v>
      </c>
      <c r="R12" s="193" t="s">
        <v>126</v>
      </c>
      <c r="S12" s="193" t="s">
        <v>192</v>
      </c>
      <c r="T12" s="202" t="s">
        <v>126</v>
      </c>
      <c r="U12" s="39"/>
      <c r="V12" s="39"/>
      <c r="W12" s="39"/>
      <c r="X12" s="39"/>
    </row>
    <row r="13" spans="1:24" s="13" customFormat="1" ht="24">
      <c r="A13" s="2">
        <v>5</v>
      </c>
      <c r="B13" s="116" t="s">
        <v>406</v>
      </c>
      <c r="C13" s="78" t="s">
        <v>397</v>
      </c>
      <c r="D13" s="78" t="s">
        <v>148</v>
      </c>
      <c r="E13" s="2" t="s">
        <v>116</v>
      </c>
      <c r="F13" s="78" t="s">
        <v>149</v>
      </c>
      <c r="G13" s="193">
        <v>2010</v>
      </c>
      <c r="H13" s="191">
        <v>199652.51</v>
      </c>
      <c r="I13" s="39" t="s">
        <v>264</v>
      </c>
      <c r="J13" s="192" t="s">
        <v>407</v>
      </c>
      <c r="K13" s="162" t="s">
        <v>408</v>
      </c>
      <c r="L13" s="193" t="s">
        <v>122</v>
      </c>
      <c r="M13" s="193" t="s">
        <v>300</v>
      </c>
      <c r="N13" s="193" t="s">
        <v>306</v>
      </c>
      <c r="O13" s="193" t="s">
        <v>126</v>
      </c>
      <c r="P13" s="193" t="s">
        <v>126</v>
      </c>
      <c r="Q13" s="193" t="s">
        <v>126</v>
      </c>
      <c r="R13" s="193" t="s">
        <v>126</v>
      </c>
      <c r="S13" s="193" t="s">
        <v>192</v>
      </c>
      <c r="T13" s="202" t="s">
        <v>126</v>
      </c>
      <c r="U13" s="39"/>
      <c r="V13" s="39"/>
      <c r="W13" s="39"/>
      <c r="X13" s="39"/>
    </row>
    <row r="14" spans="1:24" s="13" customFormat="1" ht="24">
      <c r="A14" s="2">
        <v>6</v>
      </c>
      <c r="B14" s="116" t="s">
        <v>409</v>
      </c>
      <c r="C14" s="78" t="s">
        <v>397</v>
      </c>
      <c r="D14" s="78" t="s">
        <v>148</v>
      </c>
      <c r="E14" s="2" t="s">
        <v>116</v>
      </c>
      <c r="F14" s="78" t="s">
        <v>149</v>
      </c>
      <c r="G14" s="193" t="s">
        <v>410</v>
      </c>
      <c r="H14" s="211">
        <v>50000</v>
      </c>
      <c r="I14" s="2" t="s">
        <v>478</v>
      </c>
      <c r="J14" s="192" t="s">
        <v>411</v>
      </c>
      <c r="K14" s="162" t="s">
        <v>412</v>
      </c>
      <c r="L14" s="193" t="s">
        <v>122</v>
      </c>
      <c r="M14" s="193" t="s">
        <v>400</v>
      </c>
      <c r="N14" s="193" t="s">
        <v>413</v>
      </c>
      <c r="O14" s="193" t="s">
        <v>444</v>
      </c>
      <c r="P14" s="193" t="s">
        <v>307</v>
      </c>
      <c r="Q14" s="193" t="s">
        <v>307</v>
      </c>
      <c r="R14" s="193" t="s">
        <v>307</v>
      </c>
      <c r="S14" s="193" t="s">
        <v>192</v>
      </c>
      <c r="T14" s="202" t="s">
        <v>126</v>
      </c>
      <c r="U14" s="39"/>
      <c r="V14" s="39"/>
      <c r="W14" s="39"/>
      <c r="X14" s="39"/>
    </row>
    <row r="15" spans="1:24" s="13" customFormat="1" ht="24">
      <c r="A15" s="2">
        <v>7</v>
      </c>
      <c r="B15" s="116" t="s">
        <v>414</v>
      </c>
      <c r="C15" s="78" t="s">
        <v>397</v>
      </c>
      <c r="D15" s="78" t="s">
        <v>148</v>
      </c>
      <c r="E15" s="2" t="s">
        <v>116</v>
      </c>
      <c r="F15" s="78" t="s">
        <v>149</v>
      </c>
      <c r="G15" s="193" t="s">
        <v>415</v>
      </c>
      <c r="H15" s="211">
        <v>150000</v>
      </c>
      <c r="I15" s="2" t="s">
        <v>478</v>
      </c>
      <c r="J15" s="192" t="s">
        <v>416</v>
      </c>
      <c r="K15" s="162" t="s">
        <v>417</v>
      </c>
      <c r="L15" s="193" t="s">
        <v>122</v>
      </c>
      <c r="M15" s="193" t="s">
        <v>400</v>
      </c>
      <c r="N15" s="193" t="s">
        <v>306</v>
      </c>
      <c r="O15" s="193" t="s">
        <v>126</v>
      </c>
      <c r="P15" s="193" t="s">
        <v>307</v>
      </c>
      <c r="Q15" s="193" t="s">
        <v>126</v>
      </c>
      <c r="R15" s="193" t="s">
        <v>445</v>
      </c>
      <c r="S15" s="193" t="s">
        <v>192</v>
      </c>
      <c r="T15" s="202" t="s">
        <v>126</v>
      </c>
      <c r="U15" s="39"/>
      <c r="V15" s="39"/>
      <c r="W15" s="39"/>
      <c r="X15" s="39"/>
    </row>
    <row r="16" spans="1:24" s="13" customFormat="1" ht="24">
      <c r="A16" s="2">
        <v>8</v>
      </c>
      <c r="B16" s="116" t="s">
        <v>418</v>
      </c>
      <c r="C16" s="78" t="s">
        <v>397</v>
      </c>
      <c r="D16" s="78" t="s">
        <v>148</v>
      </c>
      <c r="E16" s="2" t="s">
        <v>116</v>
      </c>
      <c r="F16" s="78" t="s">
        <v>149</v>
      </c>
      <c r="G16" s="194">
        <v>2013</v>
      </c>
      <c r="H16" s="211">
        <v>287000</v>
      </c>
      <c r="I16" s="2" t="s">
        <v>478</v>
      </c>
      <c r="J16" s="192" t="s">
        <v>419</v>
      </c>
      <c r="K16" s="162" t="s">
        <v>420</v>
      </c>
      <c r="L16" s="193" t="s">
        <v>421</v>
      </c>
      <c r="M16" s="193" t="s">
        <v>400</v>
      </c>
      <c r="N16" s="193" t="s">
        <v>395</v>
      </c>
      <c r="O16" s="193" t="s">
        <v>446</v>
      </c>
      <c r="P16" s="193" t="s">
        <v>447</v>
      </c>
      <c r="Q16" s="193" t="s">
        <v>447</v>
      </c>
      <c r="R16" s="193" t="s">
        <v>447</v>
      </c>
      <c r="S16" s="201" t="s">
        <v>192</v>
      </c>
      <c r="T16" s="202" t="s">
        <v>126</v>
      </c>
      <c r="U16" s="39"/>
      <c r="V16" s="39"/>
      <c r="W16" s="39"/>
      <c r="X16" s="39"/>
    </row>
    <row r="17" spans="1:24" s="13" customFormat="1" ht="24">
      <c r="A17" s="2">
        <v>9</v>
      </c>
      <c r="B17" s="116" t="s">
        <v>422</v>
      </c>
      <c r="C17" s="78" t="s">
        <v>397</v>
      </c>
      <c r="D17" s="78" t="s">
        <v>148</v>
      </c>
      <c r="E17" s="2" t="s">
        <v>116</v>
      </c>
      <c r="F17" s="78" t="s">
        <v>149</v>
      </c>
      <c r="G17" s="193" t="s">
        <v>415</v>
      </c>
      <c r="H17" s="195">
        <v>219744.68</v>
      </c>
      <c r="I17" s="2" t="s">
        <v>264</v>
      </c>
      <c r="J17" s="192" t="s">
        <v>423</v>
      </c>
      <c r="K17" s="162" t="s">
        <v>424</v>
      </c>
      <c r="L17" s="193" t="s">
        <v>122</v>
      </c>
      <c r="M17" s="193" t="s">
        <v>300</v>
      </c>
      <c r="N17" s="193" t="s">
        <v>306</v>
      </c>
      <c r="O17" s="193" t="s">
        <v>126</v>
      </c>
      <c r="P17" s="193" t="s">
        <v>126</v>
      </c>
      <c r="Q17" s="193" t="s">
        <v>126</v>
      </c>
      <c r="R17" s="193" t="s">
        <v>126</v>
      </c>
      <c r="S17" s="201" t="s">
        <v>192</v>
      </c>
      <c r="T17" s="202" t="s">
        <v>126</v>
      </c>
      <c r="U17" s="39"/>
      <c r="V17" s="39"/>
      <c r="W17" s="39"/>
      <c r="X17" s="39"/>
    </row>
    <row r="18" spans="1:24" s="13" customFormat="1" ht="36">
      <c r="A18" s="2">
        <v>10</v>
      </c>
      <c r="B18" s="116" t="s">
        <v>425</v>
      </c>
      <c r="C18" s="78" t="s">
        <v>397</v>
      </c>
      <c r="D18" s="78" t="s">
        <v>148</v>
      </c>
      <c r="E18" s="2" t="s">
        <v>116</v>
      </c>
      <c r="F18" s="78" t="s">
        <v>149</v>
      </c>
      <c r="G18" s="193" t="s">
        <v>415</v>
      </c>
      <c r="H18" s="195">
        <v>26342.68</v>
      </c>
      <c r="I18" s="2" t="s">
        <v>264</v>
      </c>
      <c r="J18" s="192" t="s">
        <v>404</v>
      </c>
      <c r="K18" s="162" t="s">
        <v>426</v>
      </c>
      <c r="L18" s="193" t="s">
        <v>427</v>
      </c>
      <c r="M18" s="193" t="s">
        <v>400</v>
      </c>
      <c r="N18" s="193" t="s">
        <v>428</v>
      </c>
      <c r="O18" s="193" t="s">
        <v>126</v>
      </c>
      <c r="P18" s="193" t="s">
        <v>307</v>
      </c>
      <c r="Q18" s="193" t="s">
        <v>448</v>
      </c>
      <c r="R18" s="193" t="s">
        <v>449</v>
      </c>
      <c r="S18" s="201" t="s">
        <v>192</v>
      </c>
      <c r="T18" s="202" t="s">
        <v>307</v>
      </c>
      <c r="U18" s="39"/>
      <c r="V18" s="39"/>
      <c r="W18" s="39"/>
      <c r="X18" s="39"/>
    </row>
    <row r="19" spans="1:24" s="13" customFormat="1" ht="25.5">
      <c r="A19" s="2">
        <v>11</v>
      </c>
      <c r="B19" s="33" t="s">
        <v>429</v>
      </c>
      <c r="C19" s="2" t="s">
        <v>397</v>
      </c>
      <c r="D19" s="2" t="s">
        <v>148</v>
      </c>
      <c r="E19" s="2" t="s">
        <v>116</v>
      </c>
      <c r="F19" s="2" t="s">
        <v>149</v>
      </c>
      <c r="G19" s="194" t="s">
        <v>430</v>
      </c>
      <c r="H19" s="212">
        <v>140000</v>
      </c>
      <c r="I19" s="2" t="s">
        <v>478</v>
      </c>
      <c r="J19" s="196" t="s">
        <v>431</v>
      </c>
      <c r="K19" s="197" t="s">
        <v>432</v>
      </c>
      <c r="L19" s="194" t="s">
        <v>122</v>
      </c>
      <c r="M19" s="194" t="s">
        <v>400</v>
      </c>
      <c r="N19" s="194" t="s">
        <v>433</v>
      </c>
      <c r="O19" s="194" t="s">
        <v>444</v>
      </c>
      <c r="P19" s="194" t="s">
        <v>307</v>
      </c>
      <c r="Q19" s="194" t="s">
        <v>126</v>
      </c>
      <c r="R19" s="194" t="s">
        <v>447</v>
      </c>
      <c r="S19" s="203" t="s">
        <v>192</v>
      </c>
      <c r="T19" s="204" t="s">
        <v>126</v>
      </c>
      <c r="U19" s="39"/>
      <c r="V19" s="39"/>
      <c r="W19" s="39"/>
      <c r="X19" s="39"/>
    </row>
    <row r="20" spans="1:24" s="13" customFormat="1" ht="38.25">
      <c r="A20" s="2">
        <v>12</v>
      </c>
      <c r="B20" s="33" t="s">
        <v>434</v>
      </c>
      <c r="C20" s="2" t="s">
        <v>397</v>
      </c>
      <c r="D20" s="2" t="s">
        <v>148</v>
      </c>
      <c r="E20" s="2" t="s">
        <v>116</v>
      </c>
      <c r="F20" s="2" t="s">
        <v>149</v>
      </c>
      <c r="G20" s="194" t="s">
        <v>435</v>
      </c>
      <c r="H20" s="198">
        <v>258316.5</v>
      </c>
      <c r="I20" s="2" t="s">
        <v>264</v>
      </c>
      <c r="J20" s="196" t="s">
        <v>436</v>
      </c>
      <c r="K20" s="197" t="s">
        <v>437</v>
      </c>
      <c r="L20" s="194" t="s">
        <v>122</v>
      </c>
      <c r="M20" s="194" t="s">
        <v>400</v>
      </c>
      <c r="N20" s="194" t="s">
        <v>438</v>
      </c>
      <c r="O20" s="194" t="s">
        <v>126</v>
      </c>
      <c r="P20" s="194" t="s">
        <v>126</v>
      </c>
      <c r="Q20" s="194" t="s">
        <v>126</v>
      </c>
      <c r="R20" s="194" t="s">
        <v>447</v>
      </c>
      <c r="S20" s="203" t="s">
        <v>192</v>
      </c>
      <c r="T20" s="204" t="s">
        <v>126</v>
      </c>
      <c r="U20" s="39"/>
      <c r="V20" s="39"/>
      <c r="W20" s="39"/>
      <c r="X20" s="39"/>
    </row>
    <row r="21" spans="1:24" s="13" customFormat="1" ht="25.5">
      <c r="A21" s="2">
        <v>13</v>
      </c>
      <c r="B21" s="33" t="s">
        <v>439</v>
      </c>
      <c r="C21" s="2" t="s">
        <v>397</v>
      </c>
      <c r="D21" s="2" t="s">
        <v>148</v>
      </c>
      <c r="E21" s="2" t="s">
        <v>116</v>
      </c>
      <c r="F21" s="2" t="s">
        <v>149</v>
      </c>
      <c r="G21" s="194" t="s">
        <v>435</v>
      </c>
      <c r="H21" s="212">
        <v>200000</v>
      </c>
      <c r="I21" s="2" t="s">
        <v>478</v>
      </c>
      <c r="J21" s="196" t="s">
        <v>440</v>
      </c>
      <c r="K21" s="199" t="s">
        <v>441</v>
      </c>
      <c r="L21" s="200" t="s">
        <v>122</v>
      </c>
      <c r="M21" s="200" t="s">
        <v>400</v>
      </c>
      <c r="N21" s="194" t="s">
        <v>442</v>
      </c>
      <c r="O21" s="194" t="s">
        <v>450</v>
      </c>
      <c r="P21" s="205" t="s">
        <v>450</v>
      </c>
      <c r="Q21" s="194" t="s">
        <v>450</v>
      </c>
      <c r="R21" s="194" t="s">
        <v>450</v>
      </c>
      <c r="S21" s="194" t="s">
        <v>192</v>
      </c>
      <c r="T21" s="204" t="s">
        <v>450</v>
      </c>
      <c r="U21" s="39"/>
      <c r="V21" s="39"/>
      <c r="W21" s="39"/>
      <c r="X21" s="39"/>
    </row>
    <row r="22" spans="1:24" s="6" customFormat="1" ht="12.75" customHeight="1">
      <c r="A22" s="230" t="s">
        <v>0</v>
      </c>
      <c r="B22" s="230" t="s">
        <v>0</v>
      </c>
      <c r="C22" s="230"/>
      <c r="D22" s="35"/>
      <c r="E22" s="35"/>
      <c r="F22" s="36"/>
      <c r="G22" s="1"/>
      <c r="H22" s="85">
        <f>SUM(H9:H21)</f>
        <v>3923671.4800000004</v>
      </c>
      <c r="I22" s="24"/>
      <c r="J22" s="39"/>
      <c r="K22" s="39"/>
      <c r="L22" s="39"/>
      <c r="M22" s="39"/>
      <c r="N22" s="39"/>
      <c r="O22" s="39"/>
      <c r="P22" s="39"/>
      <c r="Q22" s="118"/>
      <c r="R22" s="118"/>
      <c r="S22" s="118"/>
      <c r="T22" s="118"/>
      <c r="U22" s="118"/>
      <c r="V22" s="118"/>
      <c r="W22" s="118"/>
      <c r="X22" s="118"/>
    </row>
    <row r="23" spans="1:24" ht="12.75" customHeight="1">
      <c r="A23" s="231" t="s">
        <v>96</v>
      </c>
      <c r="B23" s="231"/>
      <c r="C23" s="231"/>
      <c r="D23" s="231"/>
      <c r="E23" s="231"/>
      <c r="F23" s="231"/>
      <c r="G23" s="231"/>
      <c r="H23" s="231"/>
      <c r="I23" s="67"/>
      <c r="J23" s="128"/>
      <c r="K23" s="128"/>
      <c r="L23" s="128"/>
      <c r="M23" s="128"/>
      <c r="N23" s="128"/>
      <c r="O23" s="128"/>
      <c r="P23" s="128"/>
      <c r="Q23" s="129"/>
      <c r="R23" s="129"/>
      <c r="S23" s="129"/>
      <c r="T23" s="129"/>
      <c r="U23" s="129"/>
      <c r="V23" s="129"/>
      <c r="W23" s="129"/>
      <c r="X23" s="129"/>
    </row>
    <row r="24" spans="1:24" s="9" customFormat="1" ht="12.75" customHeight="1">
      <c r="A24" s="231" t="s">
        <v>132</v>
      </c>
      <c r="B24" s="231"/>
      <c r="C24" s="231"/>
      <c r="D24" s="231"/>
      <c r="E24" s="231"/>
      <c r="F24" s="231"/>
      <c r="G24" s="231"/>
      <c r="H24" s="231"/>
      <c r="I24" s="119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13" customFormat="1" ht="51">
      <c r="A25" s="2">
        <v>1</v>
      </c>
      <c r="B25" s="47" t="s">
        <v>117</v>
      </c>
      <c r="C25" s="2" t="s">
        <v>118</v>
      </c>
      <c r="D25" s="2" t="s">
        <v>119</v>
      </c>
      <c r="E25" s="2" t="s">
        <v>116</v>
      </c>
      <c r="F25" s="2" t="s">
        <v>116</v>
      </c>
      <c r="G25" s="83">
        <v>1957</v>
      </c>
      <c r="H25" s="137">
        <v>2652000</v>
      </c>
      <c r="I25" s="84" t="s">
        <v>265</v>
      </c>
      <c r="J25" s="120" t="s">
        <v>120</v>
      </c>
      <c r="K25" s="2" t="s">
        <v>121</v>
      </c>
      <c r="L25" s="2" t="s">
        <v>122</v>
      </c>
      <c r="M25" s="2" t="s">
        <v>123</v>
      </c>
      <c r="N25" s="2" t="s">
        <v>124</v>
      </c>
      <c r="O25" s="2" t="s">
        <v>125</v>
      </c>
      <c r="P25" s="2" t="s">
        <v>126</v>
      </c>
      <c r="Q25" s="2" t="s">
        <v>126</v>
      </c>
      <c r="R25" s="2" t="s">
        <v>127</v>
      </c>
      <c r="S25" s="2" t="s">
        <v>116</v>
      </c>
      <c r="T25" s="2" t="s">
        <v>126</v>
      </c>
      <c r="U25" s="2">
        <v>1200</v>
      </c>
      <c r="V25" s="2">
        <v>3</v>
      </c>
      <c r="W25" s="2" t="s">
        <v>119</v>
      </c>
      <c r="X25" s="2" t="s">
        <v>116</v>
      </c>
    </row>
    <row r="26" spans="1:24" s="13" customFormat="1" ht="25.5">
      <c r="A26" s="2">
        <v>2</v>
      </c>
      <c r="B26" s="47" t="s">
        <v>128</v>
      </c>
      <c r="C26" s="2" t="s">
        <v>129</v>
      </c>
      <c r="D26" s="2" t="s">
        <v>119</v>
      </c>
      <c r="E26" s="2" t="s">
        <v>116</v>
      </c>
      <c r="F26" s="2" t="s">
        <v>116</v>
      </c>
      <c r="G26" s="83">
        <v>2003</v>
      </c>
      <c r="H26" s="137">
        <v>4599000</v>
      </c>
      <c r="I26" s="84" t="s">
        <v>265</v>
      </c>
      <c r="J26" s="2" t="s">
        <v>120</v>
      </c>
      <c r="K26" s="2" t="s">
        <v>121</v>
      </c>
      <c r="L26" s="2" t="s">
        <v>130</v>
      </c>
      <c r="M26" s="2" t="s">
        <v>123</v>
      </c>
      <c r="N26" s="2" t="s">
        <v>131</v>
      </c>
      <c r="O26" s="2" t="s">
        <v>125</v>
      </c>
      <c r="P26" s="2" t="s">
        <v>125</v>
      </c>
      <c r="Q26" s="2" t="s">
        <v>125</v>
      </c>
      <c r="R26" s="2" t="s">
        <v>125</v>
      </c>
      <c r="S26" s="2" t="s">
        <v>116</v>
      </c>
      <c r="T26" s="2" t="s">
        <v>126</v>
      </c>
      <c r="U26" s="2">
        <v>1300</v>
      </c>
      <c r="V26" s="2">
        <v>2</v>
      </c>
      <c r="W26" s="2" t="s">
        <v>116</v>
      </c>
      <c r="X26" s="2" t="s">
        <v>116</v>
      </c>
    </row>
    <row r="27" spans="1:24" s="13" customFormat="1" ht="12.75">
      <c r="A27" s="230" t="s">
        <v>0</v>
      </c>
      <c r="B27" s="230" t="s">
        <v>0</v>
      </c>
      <c r="C27" s="230"/>
      <c r="D27" s="35"/>
      <c r="E27" s="35"/>
      <c r="F27" s="36"/>
      <c r="G27" s="1"/>
      <c r="H27" s="85">
        <f>SUM(H25:H26)</f>
        <v>7251000</v>
      </c>
      <c r="I27" s="24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2.75" customHeight="1">
      <c r="A28" s="231" t="s">
        <v>145</v>
      </c>
      <c r="B28" s="231"/>
      <c r="C28" s="231"/>
      <c r="D28" s="231"/>
      <c r="E28" s="231"/>
      <c r="F28" s="231"/>
      <c r="G28" s="231"/>
      <c r="H28" s="231"/>
      <c r="I28" s="63"/>
      <c r="J28" s="128"/>
      <c r="K28" s="128"/>
      <c r="L28" s="128"/>
      <c r="M28" s="128"/>
      <c r="N28" s="128"/>
      <c r="O28" s="128"/>
      <c r="P28" s="128"/>
      <c r="Q28" s="129"/>
      <c r="R28" s="129"/>
      <c r="S28" s="129"/>
      <c r="T28" s="129"/>
      <c r="U28" s="129"/>
      <c r="V28" s="129"/>
      <c r="W28" s="129"/>
      <c r="X28" s="129"/>
    </row>
    <row r="29" spans="1:24" s="37" customFormat="1" ht="38.25">
      <c r="A29" s="223">
        <v>1</v>
      </c>
      <c r="B29" s="218" t="s">
        <v>147</v>
      </c>
      <c r="C29" s="87" t="s">
        <v>118</v>
      </c>
      <c r="D29" s="87" t="s">
        <v>148</v>
      </c>
      <c r="E29" s="87" t="s">
        <v>149</v>
      </c>
      <c r="F29" s="2" t="s">
        <v>116</v>
      </c>
      <c r="G29" s="87">
        <v>1971</v>
      </c>
      <c r="H29" s="138">
        <v>2136000</v>
      </c>
      <c r="I29" s="84" t="s">
        <v>265</v>
      </c>
      <c r="J29" s="122" t="s">
        <v>150</v>
      </c>
      <c r="K29" s="127" t="s">
        <v>151</v>
      </c>
      <c r="L29" s="130"/>
      <c r="M29" s="130"/>
      <c r="N29" s="130"/>
      <c r="O29" s="100" t="s">
        <v>155</v>
      </c>
      <c r="P29" s="100" t="s">
        <v>155</v>
      </c>
      <c r="Q29" s="100" t="s">
        <v>155</v>
      </c>
      <c r="R29" s="100" t="s">
        <v>155</v>
      </c>
      <c r="S29" s="100" t="s">
        <v>94</v>
      </c>
      <c r="T29" s="100" t="s">
        <v>155</v>
      </c>
      <c r="U29" s="131" t="s">
        <v>156</v>
      </c>
      <c r="V29" s="132"/>
      <c r="W29" s="132" t="s">
        <v>119</v>
      </c>
      <c r="X29" s="132" t="s">
        <v>116</v>
      </c>
    </row>
    <row r="30" spans="1:24" s="37" customFormat="1" ht="25.5">
      <c r="A30" s="223">
        <v>2</v>
      </c>
      <c r="B30" s="219" t="s">
        <v>152</v>
      </c>
      <c r="C30" s="88" t="s">
        <v>480</v>
      </c>
      <c r="D30" s="88" t="s">
        <v>148</v>
      </c>
      <c r="E30" s="88" t="s">
        <v>149</v>
      </c>
      <c r="F30" s="2" t="s">
        <v>116</v>
      </c>
      <c r="G30" s="88">
        <v>2007</v>
      </c>
      <c r="H30" s="141">
        <v>1602415.65</v>
      </c>
      <c r="I30" s="140" t="s">
        <v>264</v>
      </c>
      <c r="J30" s="123" t="s">
        <v>153</v>
      </c>
      <c r="K30" s="127" t="s">
        <v>154</v>
      </c>
      <c r="L30" s="130"/>
      <c r="M30" s="130"/>
      <c r="N30" s="130"/>
      <c r="O30" s="2" t="s">
        <v>155</v>
      </c>
      <c r="P30" s="2" t="s">
        <v>155</v>
      </c>
      <c r="Q30" s="2" t="s">
        <v>155</v>
      </c>
      <c r="R30" s="2" t="s">
        <v>155</v>
      </c>
      <c r="S30" s="2" t="s">
        <v>94</v>
      </c>
      <c r="T30" s="2" t="s">
        <v>155</v>
      </c>
      <c r="U30" s="39"/>
      <c r="V30" s="39"/>
      <c r="W30" s="39" t="s">
        <v>116</v>
      </c>
      <c r="X30" s="39" t="s">
        <v>116</v>
      </c>
    </row>
    <row r="31" spans="1:24" s="6" customFormat="1" ht="14.25" customHeight="1">
      <c r="A31" s="230" t="s">
        <v>0</v>
      </c>
      <c r="B31" s="230" t="s">
        <v>0</v>
      </c>
      <c r="C31" s="230"/>
      <c r="D31" s="35"/>
      <c r="E31" s="35"/>
      <c r="F31" s="36"/>
      <c r="G31" s="1"/>
      <c r="H31" s="85">
        <f>SUM(H29:H30)</f>
        <v>3738415.65</v>
      </c>
      <c r="I31" s="24"/>
      <c r="J31" s="39"/>
      <c r="K31" s="39"/>
      <c r="L31" s="39"/>
      <c r="M31" s="39"/>
      <c r="N31" s="39"/>
      <c r="O31" s="39"/>
      <c r="P31" s="39"/>
      <c r="Q31" s="118"/>
      <c r="R31" s="118"/>
      <c r="S31" s="118"/>
      <c r="T31" s="118"/>
      <c r="U31" s="118"/>
      <c r="V31" s="118"/>
      <c r="W31" s="118"/>
      <c r="X31" s="118"/>
    </row>
    <row r="32" spans="1:24" s="6" customFormat="1" ht="15" customHeight="1">
      <c r="A32" s="233" t="s">
        <v>184</v>
      </c>
      <c r="B32" s="233"/>
      <c r="C32" s="233"/>
      <c r="D32" s="233"/>
      <c r="E32" s="233"/>
      <c r="F32" s="233"/>
      <c r="G32" s="233"/>
      <c r="H32" s="233"/>
      <c r="I32" s="68"/>
      <c r="J32" s="128"/>
      <c r="K32" s="128"/>
      <c r="L32" s="128"/>
      <c r="M32" s="128"/>
      <c r="N32" s="128"/>
      <c r="O32" s="128"/>
      <c r="P32" s="128"/>
      <c r="Q32" s="129"/>
      <c r="R32" s="129"/>
      <c r="S32" s="129"/>
      <c r="T32" s="129"/>
      <c r="U32" s="129"/>
      <c r="V32" s="129"/>
      <c r="W32" s="129"/>
      <c r="X32" s="129"/>
    </row>
    <row r="33" spans="1:24" s="37" customFormat="1" ht="63.75">
      <c r="A33" s="223">
        <v>1</v>
      </c>
      <c r="B33" s="47" t="s">
        <v>185</v>
      </c>
      <c r="C33" s="46" t="s">
        <v>186</v>
      </c>
      <c r="D33" s="2" t="s">
        <v>119</v>
      </c>
      <c r="E33" s="2" t="s">
        <v>116</v>
      </c>
      <c r="F33" s="2" t="s">
        <v>116</v>
      </c>
      <c r="G33" s="83">
        <v>1960</v>
      </c>
      <c r="H33" s="137">
        <v>3270000</v>
      </c>
      <c r="I33" s="84" t="s">
        <v>265</v>
      </c>
      <c r="J33" s="120" t="s">
        <v>187</v>
      </c>
      <c r="K33" s="2" t="s">
        <v>188</v>
      </c>
      <c r="L33" s="2" t="s">
        <v>189</v>
      </c>
      <c r="M33" s="2" t="s">
        <v>190</v>
      </c>
      <c r="N33" s="2" t="s">
        <v>191</v>
      </c>
      <c r="O33" s="2" t="s">
        <v>126</v>
      </c>
      <c r="P33" s="2" t="s">
        <v>126</v>
      </c>
      <c r="Q33" s="2" t="s">
        <v>126</v>
      </c>
      <c r="R33" s="2" t="s">
        <v>126</v>
      </c>
      <c r="S33" s="2" t="s">
        <v>192</v>
      </c>
      <c r="T33" s="2" t="s">
        <v>126</v>
      </c>
      <c r="U33" s="2" t="s">
        <v>193</v>
      </c>
      <c r="V33" s="2">
        <v>2</v>
      </c>
      <c r="W33" s="2" t="s">
        <v>119</v>
      </c>
      <c r="X33" s="2" t="s">
        <v>116</v>
      </c>
    </row>
    <row r="34" spans="1:24" s="6" customFormat="1" ht="18" customHeight="1">
      <c r="A34" s="230" t="s">
        <v>0</v>
      </c>
      <c r="B34" s="230" t="s">
        <v>0</v>
      </c>
      <c r="C34" s="230"/>
      <c r="D34" s="35"/>
      <c r="E34" s="35"/>
      <c r="F34" s="36"/>
      <c r="G34" s="1"/>
      <c r="H34" s="85">
        <f>SUM(H33)</f>
        <v>3270000</v>
      </c>
      <c r="I34" s="24"/>
      <c r="J34" s="39"/>
      <c r="K34" s="39"/>
      <c r="L34" s="39"/>
      <c r="M34" s="39"/>
      <c r="N34" s="39"/>
      <c r="O34" s="39"/>
      <c r="P34" s="39"/>
      <c r="Q34" s="118"/>
      <c r="R34" s="118"/>
      <c r="S34" s="118"/>
      <c r="T34" s="118"/>
      <c r="U34" s="118"/>
      <c r="V34" s="118"/>
      <c r="W34" s="118"/>
      <c r="X34" s="118"/>
    </row>
    <row r="35" spans="1:24" s="6" customFormat="1" ht="14.25" customHeight="1">
      <c r="A35" s="238" t="s">
        <v>205</v>
      </c>
      <c r="B35" s="238"/>
      <c r="C35" s="238"/>
      <c r="D35" s="238"/>
      <c r="E35" s="238"/>
      <c r="F35" s="238"/>
      <c r="G35" s="238"/>
      <c r="H35" s="238"/>
      <c r="I35" s="69"/>
      <c r="J35" s="128"/>
      <c r="K35" s="128"/>
      <c r="L35" s="128"/>
      <c r="M35" s="128"/>
      <c r="N35" s="128"/>
      <c r="O35" s="128"/>
      <c r="P35" s="128"/>
      <c r="Q35" s="129"/>
      <c r="R35" s="129"/>
      <c r="S35" s="129"/>
      <c r="T35" s="129"/>
      <c r="U35" s="129"/>
      <c r="V35" s="129"/>
      <c r="W35" s="129"/>
      <c r="X35" s="129"/>
    </row>
    <row r="36" spans="1:24" s="37" customFormat="1" ht="63.75">
      <c r="A36" s="223">
        <v>1</v>
      </c>
      <c r="B36" s="89" t="s">
        <v>185</v>
      </c>
      <c r="C36" s="100" t="s">
        <v>186</v>
      </c>
      <c r="D36" s="100" t="s">
        <v>148</v>
      </c>
      <c r="E36" s="2" t="s">
        <v>116</v>
      </c>
      <c r="F36" s="2" t="s">
        <v>116</v>
      </c>
      <c r="G36" s="100">
        <v>1960</v>
      </c>
      <c r="H36" s="139">
        <v>1742000</v>
      </c>
      <c r="I36" s="84" t="s">
        <v>265</v>
      </c>
      <c r="J36" s="120" t="s">
        <v>206</v>
      </c>
      <c r="K36" s="2" t="s">
        <v>207</v>
      </c>
      <c r="L36" s="2" t="s">
        <v>122</v>
      </c>
      <c r="M36" s="2" t="s">
        <v>208</v>
      </c>
      <c r="N36" s="2" t="s">
        <v>209</v>
      </c>
      <c r="O36" s="2" t="s">
        <v>210</v>
      </c>
      <c r="P36" s="2" t="s">
        <v>155</v>
      </c>
      <c r="Q36" s="2" t="s">
        <v>155</v>
      </c>
      <c r="R36" s="2" t="s">
        <v>155</v>
      </c>
      <c r="S36" s="2" t="s">
        <v>155</v>
      </c>
      <c r="T36" s="2" t="s">
        <v>155</v>
      </c>
      <c r="U36" s="2">
        <v>788.49</v>
      </c>
      <c r="V36" s="2">
        <v>2</v>
      </c>
      <c r="W36" s="2" t="s">
        <v>119</v>
      </c>
      <c r="X36" s="2" t="s">
        <v>116</v>
      </c>
    </row>
    <row r="37" spans="1:24" s="13" customFormat="1" ht="12.75" customHeight="1">
      <c r="A37" s="230" t="s">
        <v>0</v>
      </c>
      <c r="B37" s="230" t="s">
        <v>0</v>
      </c>
      <c r="C37" s="230"/>
      <c r="D37" s="35"/>
      <c r="E37" s="35"/>
      <c r="F37" s="36"/>
      <c r="G37" s="1"/>
      <c r="H37" s="85">
        <f>SUM(H36)</f>
        <v>1742000</v>
      </c>
      <c r="I37" s="2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s="13" customFormat="1" ht="12.75" customHeight="1">
      <c r="A38" s="231" t="s">
        <v>235</v>
      </c>
      <c r="B38" s="231"/>
      <c r="C38" s="231"/>
      <c r="D38" s="231"/>
      <c r="E38" s="231"/>
      <c r="F38" s="231"/>
      <c r="G38" s="231"/>
      <c r="H38" s="231"/>
      <c r="I38" s="67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</row>
    <row r="39" spans="1:25" s="37" customFormat="1" ht="38.25">
      <c r="A39" s="223">
        <v>1</v>
      </c>
      <c r="B39" s="33" t="s">
        <v>237</v>
      </c>
      <c r="C39" s="107" t="s">
        <v>118</v>
      </c>
      <c r="D39" s="2" t="s">
        <v>148</v>
      </c>
      <c r="E39" s="78" t="s">
        <v>116</v>
      </c>
      <c r="F39" s="78" t="s">
        <v>116</v>
      </c>
      <c r="G39" s="107">
        <v>1960</v>
      </c>
      <c r="H39" s="139">
        <v>1657000</v>
      </c>
      <c r="I39" s="84" t="s">
        <v>265</v>
      </c>
      <c r="J39" s="120" t="s">
        <v>238</v>
      </c>
      <c r="K39" s="2" t="s">
        <v>239</v>
      </c>
      <c r="L39" s="78" t="s">
        <v>240</v>
      </c>
      <c r="M39" s="78" t="s">
        <v>241</v>
      </c>
      <c r="N39" s="78" t="s">
        <v>242</v>
      </c>
      <c r="O39" s="78" t="s">
        <v>243</v>
      </c>
      <c r="P39" s="78" t="s">
        <v>155</v>
      </c>
      <c r="Q39" s="78" t="s">
        <v>155</v>
      </c>
      <c r="R39" s="78" t="s">
        <v>244</v>
      </c>
      <c r="S39" s="78" t="s">
        <v>192</v>
      </c>
      <c r="T39" s="78" t="s">
        <v>155</v>
      </c>
      <c r="U39" s="78" t="s">
        <v>245</v>
      </c>
      <c r="V39" s="78">
        <v>1</v>
      </c>
      <c r="W39" s="78" t="s">
        <v>246</v>
      </c>
      <c r="X39" s="78" t="s">
        <v>116</v>
      </c>
      <c r="Y39" s="126"/>
    </row>
    <row r="40" spans="1:24" s="13" customFormat="1" ht="13.5" thickBot="1">
      <c r="A40" s="2"/>
      <c r="B40" s="230" t="s">
        <v>0</v>
      </c>
      <c r="C40" s="230"/>
      <c r="D40" s="35"/>
      <c r="E40" s="35"/>
      <c r="F40" s="36"/>
      <c r="G40" s="1"/>
      <c r="H40" s="108">
        <f>SUM(H39)</f>
        <v>1657000</v>
      </c>
      <c r="I40" s="24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16" s="6" customFormat="1" ht="13.5" thickBot="1">
      <c r="A41" s="11"/>
      <c r="B41" s="38"/>
      <c r="F41" s="234" t="s">
        <v>68</v>
      </c>
      <c r="G41" s="235"/>
      <c r="H41" s="70">
        <f>H7+H22+H27+H31+H34+H37+H40</f>
        <v>22134238.130000003</v>
      </c>
      <c r="I41" s="9"/>
      <c r="J41" s="220"/>
      <c r="K41" s="13"/>
      <c r="L41" s="13"/>
      <c r="M41" s="13"/>
      <c r="N41" s="13"/>
      <c r="O41" s="13"/>
      <c r="P41" s="13"/>
    </row>
    <row r="42" spans="1:16" s="6" customFormat="1" ht="12.75">
      <c r="A42" s="11"/>
      <c r="B42" s="9"/>
      <c r="C42" s="11"/>
      <c r="D42" s="30"/>
      <c r="E42" s="30"/>
      <c r="F42" s="31"/>
      <c r="G42" s="9"/>
      <c r="H42" s="9"/>
      <c r="I42" s="9"/>
      <c r="J42" s="220"/>
      <c r="K42" s="13"/>
      <c r="L42" s="13"/>
      <c r="M42" s="13"/>
      <c r="N42" s="13"/>
      <c r="O42" s="13"/>
      <c r="P42" s="13"/>
    </row>
    <row r="43" spans="1:16" s="6" customFormat="1" ht="12.75">
      <c r="A43" s="11"/>
      <c r="B43" s="9"/>
      <c r="C43" s="11"/>
      <c r="D43" s="30"/>
      <c r="E43" s="30"/>
      <c r="F43" s="31"/>
      <c r="G43" s="9"/>
      <c r="H43" s="9"/>
      <c r="I43" s="9"/>
      <c r="J43" s="220"/>
      <c r="K43" s="13"/>
      <c r="L43" s="13"/>
      <c r="M43" s="13"/>
      <c r="N43" s="13"/>
      <c r="O43" s="13"/>
      <c r="P43" s="13"/>
    </row>
    <row r="44" spans="1:16" s="6" customFormat="1" ht="12.75">
      <c r="A44" s="11"/>
      <c r="B44" s="9"/>
      <c r="C44" s="11"/>
      <c r="D44" s="30"/>
      <c r="E44" s="30"/>
      <c r="F44" s="31"/>
      <c r="G44" s="9"/>
      <c r="H44" s="9"/>
      <c r="I44" s="9"/>
      <c r="J44" s="220"/>
      <c r="K44" s="13"/>
      <c r="L44" s="13"/>
      <c r="M44" s="13"/>
      <c r="N44" s="13"/>
      <c r="O44" s="13"/>
      <c r="P44" s="13"/>
    </row>
    <row r="45" ht="12.75" customHeight="1"/>
    <row r="46" spans="1:16" s="6" customFormat="1" ht="12.75">
      <c r="A46" s="11"/>
      <c r="B46" s="9"/>
      <c r="C46" s="11"/>
      <c r="D46" s="30"/>
      <c r="E46" s="30"/>
      <c r="F46" s="31"/>
      <c r="G46" s="9"/>
      <c r="H46" s="9"/>
      <c r="I46" s="9"/>
      <c r="J46" s="220"/>
      <c r="K46" s="13"/>
      <c r="L46" s="13"/>
      <c r="M46" s="13"/>
      <c r="N46" s="13"/>
      <c r="O46" s="13"/>
      <c r="P46" s="13"/>
    </row>
    <row r="47" spans="1:16" s="6" customFormat="1" ht="12.75">
      <c r="A47" s="11"/>
      <c r="B47" s="9"/>
      <c r="C47" s="11"/>
      <c r="D47" s="30"/>
      <c r="E47" s="30"/>
      <c r="F47" s="31"/>
      <c r="G47" s="9"/>
      <c r="H47" s="9"/>
      <c r="I47" s="9"/>
      <c r="J47" s="220"/>
      <c r="K47" s="13"/>
      <c r="L47" s="13"/>
      <c r="M47" s="13"/>
      <c r="N47" s="13"/>
      <c r="O47" s="13"/>
      <c r="P47" s="13"/>
    </row>
    <row r="49" ht="21.75" customHeight="1"/>
  </sheetData>
  <sheetProtection/>
  <mergeCells count="33">
    <mergeCell ref="F41:G41"/>
    <mergeCell ref="U2:U3"/>
    <mergeCell ref="V2:V3"/>
    <mergeCell ref="W2:W3"/>
    <mergeCell ref="A4:F4"/>
    <mergeCell ref="A7:C7"/>
    <mergeCell ref="A2:A3"/>
    <mergeCell ref="B2:B3"/>
    <mergeCell ref="E2:E3"/>
    <mergeCell ref="A35:H35"/>
    <mergeCell ref="X2:X3"/>
    <mergeCell ref="J2:J3"/>
    <mergeCell ref="K2:K3"/>
    <mergeCell ref="L2:N2"/>
    <mergeCell ref="O2:T2"/>
    <mergeCell ref="G2:G3"/>
    <mergeCell ref="I2:I3"/>
    <mergeCell ref="A32:H32"/>
    <mergeCell ref="D2:D3"/>
    <mergeCell ref="F2:F3"/>
    <mergeCell ref="A23:H23"/>
    <mergeCell ref="A24:H24"/>
    <mergeCell ref="A27:C27"/>
    <mergeCell ref="B40:C40"/>
    <mergeCell ref="A38:H38"/>
    <mergeCell ref="H2:H3"/>
    <mergeCell ref="A37:C37"/>
    <mergeCell ref="A28:H28"/>
    <mergeCell ref="A31:C31"/>
    <mergeCell ref="C2:C3"/>
    <mergeCell ref="A22:C22"/>
    <mergeCell ref="A8:H8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scale="5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0"/>
  <sheetViews>
    <sheetView view="pageBreakPreview" zoomScale="75" zoomScaleNormal="90" zoomScaleSheetLayoutView="75" zoomScalePageLayoutView="0" workbookViewId="0" topLeftCell="A88">
      <selection activeCell="H114" sqref="H114"/>
    </sheetView>
  </sheetViews>
  <sheetFormatPr defaultColWidth="9.140625" defaultRowHeight="12.75"/>
  <cols>
    <col min="1" max="1" width="5.57421875" style="9" customWidth="1"/>
    <col min="2" max="2" width="47.57421875" style="22" customWidth="1"/>
    <col min="3" max="3" width="15.421875" style="11" customWidth="1"/>
    <col min="4" max="4" width="18.421875" style="30" customWidth="1"/>
    <col min="5" max="5" width="12.140625" style="0" bestFit="1" customWidth="1"/>
    <col min="6" max="6" width="11.140625" style="0" customWidth="1"/>
  </cols>
  <sheetData>
    <row r="1" spans="1:4" ht="12.75">
      <c r="A1" s="21" t="s">
        <v>247</v>
      </c>
      <c r="D1" s="40"/>
    </row>
    <row r="3" spans="1:4" ht="12.75">
      <c r="A3" s="240" t="s">
        <v>1</v>
      </c>
      <c r="B3" s="240"/>
      <c r="C3" s="240"/>
      <c r="D3" s="240"/>
    </row>
    <row r="4" spans="1:4" ht="25.5">
      <c r="A4" s="216" t="s">
        <v>24</v>
      </c>
      <c r="B4" s="216" t="s">
        <v>32</v>
      </c>
      <c r="C4" s="216" t="s">
        <v>33</v>
      </c>
      <c r="D4" s="224" t="s">
        <v>34</v>
      </c>
    </row>
    <row r="5" spans="1:4" ht="12.75" customHeight="1">
      <c r="A5" s="241" t="s">
        <v>294</v>
      </c>
      <c r="B5" s="242"/>
      <c r="C5" s="242"/>
      <c r="D5" s="243"/>
    </row>
    <row r="6" spans="1:4" s="13" customFormat="1" ht="12.75">
      <c r="A6" s="2">
        <v>1</v>
      </c>
      <c r="B6" s="96" t="s">
        <v>309</v>
      </c>
      <c r="C6" s="97">
        <v>2013</v>
      </c>
      <c r="D6" s="167">
        <v>5242</v>
      </c>
    </row>
    <row r="7" spans="1:4" s="13" customFormat="1" ht="12.75">
      <c r="A7" s="2">
        <v>2</v>
      </c>
      <c r="B7" s="168" t="s">
        <v>310</v>
      </c>
      <c r="C7" s="169">
        <v>2015</v>
      </c>
      <c r="D7" s="170">
        <v>1490</v>
      </c>
    </row>
    <row r="8" spans="1:4" s="13" customFormat="1" ht="12.75">
      <c r="A8" s="2">
        <v>3</v>
      </c>
      <c r="B8" s="168" t="s">
        <v>309</v>
      </c>
      <c r="C8" s="169">
        <v>2015</v>
      </c>
      <c r="D8" s="170">
        <v>1980</v>
      </c>
    </row>
    <row r="9" spans="1:4" s="13" customFormat="1" ht="12.75">
      <c r="A9" s="2">
        <v>4</v>
      </c>
      <c r="B9" s="1" t="s">
        <v>311</v>
      </c>
      <c r="C9" s="2">
        <v>2016</v>
      </c>
      <c r="D9" s="171">
        <v>6285</v>
      </c>
    </row>
    <row r="10" spans="1:4" s="13" customFormat="1" ht="12.75">
      <c r="A10" s="2">
        <v>5</v>
      </c>
      <c r="B10" s="1" t="s">
        <v>312</v>
      </c>
      <c r="C10" s="2">
        <v>2016</v>
      </c>
      <c r="D10" s="171">
        <v>4988</v>
      </c>
    </row>
    <row r="11" spans="1:4" s="13" customFormat="1" ht="12.75">
      <c r="A11" s="2">
        <v>6</v>
      </c>
      <c r="B11" s="1" t="s">
        <v>313</v>
      </c>
      <c r="C11" s="2">
        <v>2016</v>
      </c>
      <c r="D11" s="171">
        <v>1546</v>
      </c>
    </row>
    <row r="12" spans="1:4" s="13" customFormat="1" ht="12.75">
      <c r="A12" s="2">
        <v>7</v>
      </c>
      <c r="B12" s="1" t="s">
        <v>313</v>
      </c>
      <c r="C12" s="2">
        <v>2017</v>
      </c>
      <c r="D12" s="171">
        <v>1768</v>
      </c>
    </row>
    <row r="13" spans="1:4" s="13" customFormat="1" ht="12.75">
      <c r="A13" s="2">
        <v>8</v>
      </c>
      <c r="B13" s="1" t="s">
        <v>313</v>
      </c>
      <c r="C13" s="2">
        <v>2017</v>
      </c>
      <c r="D13" s="171">
        <v>2183</v>
      </c>
    </row>
    <row r="14" spans="1:4" s="13" customFormat="1" ht="12.75">
      <c r="A14" s="2">
        <v>9</v>
      </c>
      <c r="B14" s="1" t="s">
        <v>313</v>
      </c>
      <c r="C14" s="2">
        <v>2017</v>
      </c>
      <c r="D14" s="171">
        <v>1727</v>
      </c>
    </row>
    <row r="15" spans="1:4" s="13" customFormat="1" ht="12.75">
      <c r="A15" s="2">
        <v>10</v>
      </c>
      <c r="B15" s="1" t="s">
        <v>314</v>
      </c>
      <c r="C15" s="2">
        <v>2017</v>
      </c>
      <c r="D15" s="171">
        <v>4899</v>
      </c>
    </row>
    <row r="16" spans="1:4" s="13" customFormat="1" ht="12.75">
      <c r="A16" s="2">
        <v>11</v>
      </c>
      <c r="B16" s="1" t="s">
        <v>315</v>
      </c>
      <c r="C16" s="2">
        <v>2017</v>
      </c>
      <c r="D16" s="171">
        <v>1799</v>
      </c>
    </row>
    <row r="17" spans="1:4" s="13" customFormat="1" ht="12.75">
      <c r="A17" s="230" t="s">
        <v>0</v>
      </c>
      <c r="B17" s="230"/>
      <c r="C17" s="230"/>
      <c r="D17" s="45">
        <f>SUM(D6:D16)</f>
        <v>33907</v>
      </c>
    </row>
    <row r="18" spans="1:4" ht="13.5" customHeight="1">
      <c r="A18" s="231" t="s">
        <v>387</v>
      </c>
      <c r="B18" s="231"/>
      <c r="C18" s="231"/>
      <c r="D18" s="231"/>
    </row>
    <row r="19" spans="1:4" s="16" customFormat="1" ht="12.75">
      <c r="A19" s="2">
        <v>1</v>
      </c>
      <c r="B19" s="206" t="s">
        <v>310</v>
      </c>
      <c r="C19" s="209">
        <v>2015</v>
      </c>
      <c r="D19" s="207">
        <v>3098</v>
      </c>
    </row>
    <row r="20" spans="1:4" s="16" customFormat="1" ht="12.75">
      <c r="A20" s="2">
        <v>2</v>
      </c>
      <c r="B20" s="206" t="s">
        <v>451</v>
      </c>
      <c r="C20" s="209">
        <v>2013</v>
      </c>
      <c r="D20" s="207">
        <v>4895.4</v>
      </c>
    </row>
    <row r="21" spans="1:4" s="16" customFormat="1" ht="13.5" customHeight="1">
      <c r="A21" s="230" t="s">
        <v>0</v>
      </c>
      <c r="B21" s="230"/>
      <c r="C21" s="230"/>
      <c r="D21" s="35">
        <f>SUM(D19:D20)</f>
        <v>7993.4</v>
      </c>
    </row>
    <row r="22" spans="1:4" s="16" customFormat="1" ht="13.5" customHeight="1">
      <c r="A22" s="231" t="s">
        <v>96</v>
      </c>
      <c r="B22" s="231"/>
      <c r="C22" s="231"/>
      <c r="D22" s="231"/>
    </row>
    <row r="23" spans="1:4" s="16" customFormat="1" ht="13.5" customHeight="1">
      <c r="A23" s="46">
        <v>1</v>
      </c>
      <c r="B23" s="47" t="s">
        <v>98</v>
      </c>
      <c r="C23" s="46">
        <v>2013</v>
      </c>
      <c r="D23" s="58">
        <v>446</v>
      </c>
    </row>
    <row r="24" spans="1:4" s="16" customFormat="1" ht="13.5" customHeight="1">
      <c r="A24" s="46">
        <v>2</v>
      </c>
      <c r="B24" s="1" t="s">
        <v>98</v>
      </c>
      <c r="C24" s="2">
        <v>2013</v>
      </c>
      <c r="D24" s="34">
        <v>446</v>
      </c>
    </row>
    <row r="25" spans="1:4" s="16" customFormat="1" ht="13.5" customHeight="1">
      <c r="A25" s="46">
        <v>3</v>
      </c>
      <c r="B25" s="1" t="s">
        <v>99</v>
      </c>
      <c r="C25" s="2">
        <v>2013</v>
      </c>
      <c r="D25" s="34">
        <v>424</v>
      </c>
    </row>
    <row r="26" spans="1:4" s="16" customFormat="1" ht="13.5" customHeight="1">
      <c r="A26" s="46">
        <v>4</v>
      </c>
      <c r="B26" s="1" t="s">
        <v>100</v>
      </c>
      <c r="C26" s="2">
        <v>2014</v>
      </c>
      <c r="D26" s="34">
        <v>2186</v>
      </c>
    </row>
    <row r="27" spans="1:4" s="16" customFormat="1" ht="13.5" customHeight="1">
      <c r="A27" s="46">
        <v>5</v>
      </c>
      <c r="B27" s="1" t="s">
        <v>101</v>
      </c>
      <c r="C27" s="2">
        <v>2015</v>
      </c>
      <c r="D27" s="34">
        <v>2988.9</v>
      </c>
    </row>
    <row r="28" spans="1:4" s="16" customFormat="1" ht="13.5" customHeight="1">
      <c r="A28" s="46">
        <v>6</v>
      </c>
      <c r="B28" s="1" t="s">
        <v>102</v>
      </c>
      <c r="C28" s="2">
        <v>2015</v>
      </c>
      <c r="D28" s="34">
        <v>923.73</v>
      </c>
    </row>
    <row r="29" spans="1:4" s="16" customFormat="1" ht="13.5" customHeight="1">
      <c r="A29" s="46">
        <v>7</v>
      </c>
      <c r="B29" s="1" t="s">
        <v>103</v>
      </c>
      <c r="C29" s="2">
        <v>2015</v>
      </c>
      <c r="D29" s="34">
        <v>322.26</v>
      </c>
    </row>
    <row r="30" spans="1:4" s="16" customFormat="1" ht="12.75">
      <c r="A30" s="46">
        <v>8</v>
      </c>
      <c r="B30" s="19" t="s">
        <v>104</v>
      </c>
      <c r="C30" s="20">
        <v>2015</v>
      </c>
      <c r="D30" s="58">
        <v>2288</v>
      </c>
    </row>
    <row r="31" spans="1:4" s="16" customFormat="1" ht="12.75">
      <c r="A31" s="46">
        <v>9</v>
      </c>
      <c r="B31" s="18" t="s">
        <v>105</v>
      </c>
      <c r="C31" s="20">
        <v>2015</v>
      </c>
      <c r="D31" s="58">
        <v>498</v>
      </c>
    </row>
    <row r="32" spans="1:4" s="16" customFormat="1" ht="12.75">
      <c r="A32" s="46">
        <v>10</v>
      </c>
      <c r="B32" s="18" t="s">
        <v>106</v>
      </c>
      <c r="C32" s="20">
        <v>2015</v>
      </c>
      <c r="D32" s="58">
        <v>886</v>
      </c>
    </row>
    <row r="33" spans="1:4" s="16" customFormat="1" ht="12.75">
      <c r="A33" s="46">
        <v>11</v>
      </c>
      <c r="B33" s="18" t="s">
        <v>104</v>
      </c>
      <c r="C33" s="20">
        <v>2016</v>
      </c>
      <c r="D33" s="58">
        <v>2146</v>
      </c>
    </row>
    <row r="34" spans="1:4" s="16" customFormat="1" ht="12.75">
      <c r="A34" s="46">
        <v>12</v>
      </c>
      <c r="B34" s="18" t="s">
        <v>105</v>
      </c>
      <c r="C34" s="20">
        <v>2016</v>
      </c>
      <c r="D34" s="58">
        <v>492</v>
      </c>
    </row>
    <row r="35" spans="1:4" s="16" customFormat="1" ht="12.75">
      <c r="A35" s="46">
        <v>13</v>
      </c>
      <c r="B35" s="18" t="s">
        <v>99</v>
      </c>
      <c r="C35" s="20">
        <v>2016</v>
      </c>
      <c r="D35" s="58">
        <v>465</v>
      </c>
    </row>
    <row r="36" spans="1:4" s="16" customFormat="1" ht="12.75">
      <c r="A36" s="46">
        <v>14</v>
      </c>
      <c r="B36" s="18" t="s">
        <v>104</v>
      </c>
      <c r="C36" s="20">
        <v>2016</v>
      </c>
      <c r="D36" s="58">
        <v>2146</v>
      </c>
    </row>
    <row r="37" spans="1:4" s="16" customFormat="1" ht="12.75">
      <c r="A37" s="46">
        <v>15</v>
      </c>
      <c r="B37" s="18" t="s">
        <v>105</v>
      </c>
      <c r="C37" s="20">
        <v>2016</v>
      </c>
      <c r="D37" s="58">
        <v>492</v>
      </c>
    </row>
    <row r="38" spans="1:4" s="16" customFormat="1" ht="12.75">
      <c r="A38" s="46">
        <v>16</v>
      </c>
      <c r="B38" s="18" t="s">
        <v>99</v>
      </c>
      <c r="C38" s="20">
        <v>2016</v>
      </c>
      <c r="D38" s="58">
        <v>465</v>
      </c>
    </row>
    <row r="39" spans="1:4" s="16" customFormat="1" ht="12.75">
      <c r="A39" s="46">
        <v>17</v>
      </c>
      <c r="B39" s="18" t="s">
        <v>107</v>
      </c>
      <c r="C39" s="20">
        <v>2016</v>
      </c>
      <c r="D39" s="58">
        <v>2706</v>
      </c>
    </row>
    <row r="40" spans="1:4" s="16" customFormat="1" ht="12.75">
      <c r="A40" s="46">
        <v>18</v>
      </c>
      <c r="B40" s="18" t="s">
        <v>108</v>
      </c>
      <c r="C40" s="20">
        <v>2017</v>
      </c>
      <c r="D40" s="58">
        <v>2640</v>
      </c>
    </row>
    <row r="41" spans="1:4" s="16" customFormat="1" ht="12.75">
      <c r="A41" s="46">
        <v>19</v>
      </c>
      <c r="B41" s="18" t="s">
        <v>109</v>
      </c>
      <c r="C41" s="20">
        <v>2017</v>
      </c>
      <c r="D41" s="58">
        <v>350</v>
      </c>
    </row>
    <row r="42" spans="1:4" s="16" customFormat="1" ht="12.75">
      <c r="A42" s="46">
        <v>20</v>
      </c>
      <c r="B42" s="18" t="s">
        <v>110</v>
      </c>
      <c r="C42" s="20">
        <v>2017</v>
      </c>
      <c r="D42" s="58">
        <v>390</v>
      </c>
    </row>
    <row r="43" spans="1:4" s="16" customFormat="1" ht="13.5" customHeight="1">
      <c r="A43" s="230" t="s">
        <v>0</v>
      </c>
      <c r="B43" s="230"/>
      <c r="C43" s="230"/>
      <c r="D43" s="35">
        <f>SUM(D23:D42)</f>
        <v>23700.89</v>
      </c>
    </row>
    <row r="44" spans="1:4" s="16" customFormat="1" ht="13.5" customHeight="1">
      <c r="A44" s="231" t="s">
        <v>132</v>
      </c>
      <c r="B44" s="231"/>
      <c r="C44" s="231"/>
      <c r="D44" s="231"/>
    </row>
    <row r="45" spans="1:4" s="16" customFormat="1" ht="13.5" customHeight="1">
      <c r="A45" s="2">
        <v>1</v>
      </c>
      <c r="B45" s="1" t="s">
        <v>133</v>
      </c>
      <c r="C45" s="2">
        <v>2013</v>
      </c>
      <c r="D45" s="115">
        <v>5399.7</v>
      </c>
    </row>
    <row r="46" spans="1:4" s="16" customFormat="1" ht="13.5" customHeight="1">
      <c r="A46" s="2">
        <v>2</v>
      </c>
      <c r="B46" s="75" t="s">
        <v>134</v>
      </c>
      <c r="C46" s="39">
        <v>2014</v>
      </c>
      <c r="D46" s="114">
        <v>3000</v>
      </c>
    </row>
    <row r="47" spans="1:4" s="16" customFormat="1" ht="13.5" customHeight="1">
      <c r="A47" s="2">
        <v>3</v>
      </c>
      <c r="B47" s="1" t="s">
        <v>135</v>
      </c>
      <c r="C47" s="2">
        <v>2017</v>
      </c>
      <c r="D47" s="34">
        <v>2300</v>
      </c>
    </row>
    <row r="48" spans="1:4" s="16" customFormat="1" ht="13.5" customHeight="1">
      <c r="A48" s="2">
        <v>4</v>
      </c>
      <c r="B48" s="1" t="s">
        <v>136</v>
      </c>
      <c r="C48" s="2">
        <v>2017</v>
      </c>
      <c r="D48" s="34">
        <v>590</v>
      </c>
    </row>
    <row r="49" spans="1:4" s="13" customFormat="1" ht="12.75">
      <c r="A49" s="230" t="s">
        <v>0</v>
      </c>
      <c r="B49" s="230" t="s">
        <v>4</v>
      </c>
      <c r="C49" s="2"/>
      <c r="D49" s="35">
        <f>SUM(D45:D48)</f>
        <v>11289.7</v>
      </c>
    </row>
    <row r="50" spans="1:4" s="13" customFormat="1" ht="12.75" customHeight="1">
      <c r="A50" s="231" t="s">
        <v>145</v>
      </c>
      <c r="B50" s="231"/>
      <c r="C50" s="231"/>
      <c r="D50" s="231"/>
    </row>
    <row r="51" spans="1:4" s="13" customFormat="1" ht="12.75">
      <c r="A51" s="2">
        <v>1</v>
      </c>
      <c r="B51" s="1" t="s">
        <v>175</v>
      </c>
      <c r="C51" s="2">
        <v>2014</v>
      </c>
      <c r="D51" s="25">
        <v>2380</v>
      </c>
    </row>
    <row r="52" spans="1:4" s="13" customFormat="1" ht="12.75">
      <c r="A52" s="2">
        <v>2</v>
      </c>
      <c r="B52" s="1" t="s">
        <v>176</v>
      </c>
      <c r="C52" s="2">
        <v>2014</v>
      </c>
      <c r="D52" s="25">
        <v>7798.96</v>
      </c>
    </row>
    <row r="53" spans="1:4" s="13" customFormat="1" ht="12.75">
      <c r="A53" s="2">
        <v>3</v>
      </c>
      <c r="B53" s="1" t="s">
        <v>177</v>
      </c>
      <c r="C53" s="2">
        <v>2014</v>
      </c>
      <c r="D53" s="25">
        <v>10578</v>
      </c>
    </row>
    <row r="54" spans="1:4" s="13" customFormat="1" ht="12.75">
      <c r="A54" s="2">
        <v>4</v>
      </c>
      <c r="B54" s="1" t="s">
        <v>178</v>
      </c>
      <c r="C54" s="2">
        <v>2016</v>
      </c>
      <c r="D54" s="25">
        <v>1720</v>
      </c>
    </row>
    <row r="55" spans="1:4" s="13" customFormat="1" ht="12.75">
      <c r="A55" s="2">
        <v>5</v>
      </c>
      <c r="B55" s="1" t="s">
        <v>175</v>
      </c>
      <c r="C55" s="2">
        <v>2016</v>
      </c>
      <c r="D55" s="25">
        <v>3470</v>
      </c>
    </row>
    <row r="56" spans="1:4" s="13" customFormat="1" ht="12.75">
      <c r="A56" s="2">
        <v>6</v>
      </c>
      <c r="B56" s="1" t="s">
        <v>179</v>
      </c>
      <c r="C56" s="2">
        <v>2017</v>
      </c>
      <c r="D56" s="25">
        <v>1323.94</v>
      </c>
    </row>
    <row r="57" spans="1:4" s="13" customFormat="1" ht="12.75">
      <c r="A57" s="2">
        <v>7</v>
      </c>
      <c r="B57" s="1" t="s">
        <v>180</v>
      </c>
      <c r="C57" s="2">
        <v>2017</v>
      </c>
      <c r="D57" s="25">
        <v>2672.79</v>
      </c>
    </row>
    <row r="58" spans="1:4" s="13" customFormat="1" ht="12.75">
      <c r="A58" s="2">
        <v>8</v>
      </c>
      <c r="B58" s="1" t="s">
        <v>181</v>
      </c>
      <c r="C58" s="2">
        <v>2017</v>
      </c>
      <c r="D58" s="25">
        <v>3432.28</v>
      </c>
    </row>
    <row r="59" spans="1:4" s="13" customFormat="1" ht="12.75">
      <c r="A59" s="2">
        <v>9</v>
      </c>
      <c r="B59" s="1" t="s">
        <v>182</v>
      </c>
      <c r="C59" s="2">
        <v>2017</v>
      </c>
      <c r="D59" s="25">
        <v>1179.94</v>
      </c>
    </row>
    <row r="60" spans="1:4" ht="12.75">
      <c r="A60" s="230" t="s">
        <v>0</v>
      </c>
      <c r="B60" s="230"/>
      <c r="C60" s="230"/>
      <c r="D60" s="45">
        <f>SUM(D51:D59)</f>
        <v>34555.91</v>
      </c>
    </row>
    <row r="61" spans="1:4" ht="12.75">
      <c r="A61" s="231" t="s">
        <v>184</v>
      </c>
      <c r="B61" s="231"/>
      <c r="C61" s="231"/>
      <c r="D61" s="231"/>
    </row>
    <row r="62" spans="1:4" ht="12.75">
      <c r="A62" s="2">
        <v>1</v>
      </c>
      <c r="B62" s="93" t="s">
        <v>194</v>
      </c>
      <c r="C62" s="94">
        <v>2014</v>
      </c>
      <c r="D62" s="95">
        <v>4000</v>
      </c>
    </row>
    <row r="63" spans="1:4" ht="12.75">
      <c r="A63" s="2">
        <v>2</v>
      </c>
      <c r="B63" s="93" t="s">
        <v>195</v>
      </c>
      <c r="C63" s="94">
        <v>2014</v>
      </c>
      <c r="D63" s="95">
        <v>3500</v>
      </c>
    </row>
    <row r="64" spans="1:4" ht="12.75">
      <c r="A64" s="2">
        <v>3</v>
      </c>
      <c r="B64" s="109" t="s">
        <v>196</v>
      </c>
      <c r="C64" s="110">
        <v>2014</v>
      </c>
      <c r="D64" s="111">
        <v>1000</v>
      </c>
    </row>
    <row r="65" spans="1:4" ht="12.75">
      <c r="A65" s="2">
        <v>4</v>
      </c>
      <c r="B65" s="93" t="s">
        <v>197</v>
      </c>
      <c r="C65" s="94">
        <v>2014</v>
      </c>
      <c r="D65" s="95">
        <v>4000</v>
      </c>
    </row>
    <row r="66" spans="1:4" ht="12.75">
      <c r="A66" s="2">
        <v>5</v>
      </c>
      <c r="B66" s="1" t="s">
        <v>198</v>
      </c>
      <c r="C66" s="2">
        <v>2016</v>
      </c>
      <c r="D66" s="25">
        <v>1300</v>
      </c>
    </row>
    <row r="67" spans="1:4" s="17" customFormat="1" ht="12.75">
      <c r="A67" s="230" t="s">
        <v>0</v>
      </c>
      <c r="B67" s="230"/>
      <c r="C67" s="230"/>
      <c r="D67" s="35">
        <f>SUM(D62:D66)</f>
        <v>13800</v>
      </c>
    </row>
    <row r="68" spans="1:4" s="6" customFormat="1" ht="12.75">
      <c r="A68" s="231" t="s">
        <v>205</v>
      </c>
      <c r="B68" s="231"/>
      <c r="C68" s="231"/>
      <c r="D68" s="231"/>
    </row>
    <row r="69" spans="1:4" ht="12.75">
      <c r="A69" s="2">
        <v>1</v>
      </c>
      <c r="B69" s="89" t="s">
        <v>211</v>
      </c>
      <c r="C69" s="100">
        <v>2013</v>
      </c>
      <c r="D69" s="101">
        <v>1929</v>
      </c>
    </row>
    <row r="70" spans="1:4" ht="12.75">
      <c r="A70" s="2">
        <v>2</v>
      </c>
      <c r="B70" s="89" t="s">
        <v>212</v>
      </c>
      <c r="C70" s="100">
        <v>2014</v>
      </c>
      <c r="D70" s="101">
        <v>2100</v>
      </c>
    </row>
    <row r="71" spans="1:4" ht="12.75">
      <c r="A71" s="2">
        <v>3</v>
      </c>
      <c r="B71" s="1" t="s">
        <v>213</v>
      </c>
      <c r="C71" s="2">
        <v>2015</v>
      </c>
      <c r="D71" s="25">
        <v>1800</v>
      </c>
    </row>
    <row r="72" spans="1:4" ht="12.75">
      <c r="A72" s="2">
        <v>4</v>
      </c>
      <c r="B72" s="1" t="s">
        <v>214</v>
      </c>
      <c r="C72" s="2">
        <v>2015</v>
      </c>
      <c r="D72" s="25">
        <v>3950</v>
      </c>
    </row>
    <row r="73" spans="1:6" s="6" customFormat="1" ht="12.75">
      <c r="A73" s="244" t="s">
        <v>0</v>
      </c>
      <c r="B73" s="244"/>
      <c r="C73" s="27"/>
      <c r="D73" s="44">
        <f>SUM(D69:D72)</f>
        <v>9779</v>
      </c>
      <c r="F73" s="14"/>
    </row>
    <row r="74" spans="1:6" s="6" customFormat="1" ht="12.75">
      <c r="A74" s="231" t="s">
        <v>235</v>
      </c>
      <c r="B74" s="231"/>
      <c r="C74" s="231"/>
      <c r="D74" s="231"/>
      <c r="F74" s="14"/>
    </row>
    <row r="75" spans="1:4" s="13" customFormat="1" ht="12.75">
      <c r="A75" s="39">
        <v>1</v>
      </c>
      <c r="B75" s="1" t="s">
        <v>257</v>
      </c>
      <c r="C75" s="2">
        <v>2015</v>
      </c>
      <c r="D75" s="25">
        <v>6668</v>
      </c>
    </row>
    <row r="76" spans="1:4" s="13" customFormat="1" ht="12.75">
      <c r="A76" s="244" t="s">
        <v>0</v>
      </c>
      <c r="B76" s="244"/>
      <c r="C76" s="27"/>
      <c r="D76" s="44">
        <f>SUM(D75:D75)</f>
        <v>6668</v>
      </c>
    </row>
    <row r="77" spans="1:4" s="13" customFormat="1" ht="12.75">
      <c r="A77" s="112"/>
      <c r="B77" s="134"/>
      <c r="C77" s="135"/>
      <c r="D77" s="136"/>
    </row>
    <row r="78" spans="1:4" s="13" customFormat="1" ht="12.75">
      <c r="A78" s="112"/>
      <c r="B78" s="134"/>
      <c r="C78" s="135"/>
      <c r="D78" s="136"/>
    </row>
    <row r="79" spans="1:4" s="13" customFormat="1" ht="12.75">
      <c r="A79" s="240" t="s">
        <v>2</v>
      </c>
      <c r="B79" s="240"/>
      <c r="C79" s="240"/>
      <c r="D79" s="240"/>
    </row>
    <row r="80" spans="1:4" s="13" customFormat="1" ht="25.5">
      <c r="A80" s="216" t="s">
        <v>24</v>
      </c>
      <c r="B80" s="216" t="s">
        <v>32</v>
      </c>
      <c r="C80" s="216" t="s">
        <v>33</v>
      </c>
      <c r="D80" s="224" t="s">
        <v>34</v>
      </c>
    </row>
    <row r="81" spans="1:4" ht="12.75">
      <c r="A81" s="231" t="s">
        <v>294</v>
      </c>
      <c r="B81" s="231"/>
      <c r="C81" s="231"/>
      <c r="D81" s="231"/>
    </row>
    <row r="82" spans="1:4" s="13" customFormat="1" ht="12.75">
      <c r="A82" s="2">
        <v>1</v>
      </c>
      <c r="B82" s="181" t="s">
        <v>328</v>
      </c>
      <c r="C82" s="180">
        <v>2016</v>
      </c>
      <c r="D82" s="179">
        <v>3499</v>
      </c>
    </row>
    <row r="83" spans="1:4" s="13" customFormat="1" ht="12.75">
      <c r="A83" s="2">
        <v>2</v>
      </c>
      <c r="B83" s="181" t="s">
        <v>334</v>
      </c>
      <c r="C83" s="180">
        <v>2016</v>
      </c>
      <c r="D83" s="179">
        <v>4243</v>
      </c>
    </row>
    <row r="84" spans="1:4" s="13" customFormat="1" ht="12.75">
      <c r="A84" s="2">
        <v>3</v>
      </c>
      <c r="B84" s="181" t="s">
        <v>333</v>
      </c>
      <c r="C84" s="180">
        <v>2016</v>
      </c>
      <c r="D84" s="179">
        <v>2950</v>
      </c>
    </row>
    <row r="85" spans="1:4" s="13" customFormat="1" ht="12.75">
      <c r="A85" s="2">
        <v>4</v>
      </c>
      <c r="B85" s="178" t="s">
        <v>328</v>
      </c>
      <c r="C85" s="177">
        <v>2013</v>
      </c>
      <c r="D85" s="167">
        <v>2200.99</v>
      </c>
    </row>
    <row r="86" spans="1:4" s="13" customFormat="1" ht="12.75">
      <c r="A86" s="2">
        <v>5</v>
      </c>
      <c r="B86" s="178" t="s">
        <v>332</v>
      </c>
      <c r="C86" s="177">
        <v>2013</v>
      </c>
      <c r="D86" s="167">
        <v>3999</v>
      </c>
    </row>
    <row r="87" spans="1:4" s="13" customFormat="1" ht="12.75">
      <c r="A87" s="2">
        <v>6</v>
      </c>
      <c r="B87" s="176" t="s">
        <v>331</v>
      </c>
      <c r="C87" s="175">
        <v>2014</v>
      </c>
      <c r="D87" s="170">
        <v>9828</v>
      </c>
    </row>
    <row r="88" spans="1:4" s="13" customFormat="1" ht="12.75">
      <c r="A88" s="2">
        <v>7</v>
      </c>
      <c r="B88" s="1" t="s">
        <v>330</v>
      </c>
      <c r="C88" s="2">
        <v>2016</v>
      </c>
      <c r="D88" s="171">
        <v>1944</v>
      </c>
    </row>
    <row r="89" spans="1:4" s="13" customFormat="1" ht="12.75">
      <c r="A89" s="2">
        <v>8</v>
      </c>
      <c r="B89" s="1" t="s">
        <v>329</v>
      </c>
      <c r="C89" s="2">
        <v>2016</v>
      </c>
      <c r="D89" s="171">
        <v>4677</v>
      </c>
    </row>
    <row r="90" spans="1:4" s="13" customFormat="1" ht="12.75">
      <c r="A90" s="2">
        <v>9</v>
      </c>
      <c r="B90" s="1" t="s">
        <v>328</v>
      </c>
      <c r="C90" s="2">
        <v>2016</v>
      </c>
      <c r="D90" s="174">
        <v>2398</v>
      </c>
    </row>
    <row r="91" spans="1:4" s="13" customFormat="1" ht="12.75">
      <c r="A91" s="2">
        <v>10</v>
      </c>
      <c r="B91" s="1" t="s">
        <v>327</v>
      </c>
      <c r="C91" s="2">
        <v>2016</v>
      </c>
      <c r="D91" s="174">
        <v>3750</v>
      </c>
    </row>
    <row r="92" spans="1:4" s="13" customFormat="1" ht="12.75">
      <c r="A92" s="2">
        <v>11</v>
      </c>
      <c r="B92" s="1" t="s">
        <v>326</v>
      </c>
      <c r="C92" s="2">
        <v>2017</v>
      </c>
      <c r="D92" s="174">
        <v>13729.12</v>
      </c>
    </row>
    <row r="93" spans="1:4" s="13" customFormat="1" ht="12.75">
      <c r="A93" s="2">
        <v>12</v>
      </c>
      <c r="B93" s="1" t="s">
        <v>325</v>
      </c>
      <c r="C93" s="2">
        <v>2017</v>
      </c>
      <c r="D93" s="174">
        <v>4719.76</v>
      </c>
    </row>
    <row r="94" spans="1:4" s="13" customFormat="1" ht="12.75">
      <c r="A94" s="2">
        <v>13</v>
      </c>
      <c r="B94" s="1" t="s">
        <v>324</v>
      </c>
      <c r="C94" s="2">
        <v>2017</v>
      </c>
      <c r="D94" s="174">
        <v>9334.22</v>
      </c>
    </row>
    <row r="95" spans="1:4" s="13" customFormat="1" ht="12.75">
      <c r="A95" s="2">
        <v>14</v>
      </c>
      <c r="B95" s="1" t="s">
        <v>323</v>
      </c>
      <c r="C95" s="2">
        <v>2017</v>
      </c>
      <c r="D95" s="174">
        <v>3111.42</v>
      </c>
    </row>
    <row r="96" spans="1:4" s="13" customFormat="1" ht="12.75">
      <c r="A96" s="2">
        <v>15</v>
      </c>
      <c r="B96" s="1" t="s">
        <v>322</v>
      </c>
      <c r="C96" s="2">
        <v>2017</v>
      </c>
      <c r="D96" s="174">
        <v>11786.36</v>
      </c>
    </row>
    <row r="97" spans="1:4" s="13" customFormat="1" ht="12.75">
      <c r="A97" s="2">
        <v>16</v>
      </c>
      <c r="B97" s="24" t="s">
        <v>321</v>
      </c>
      <c r="C97" s="12">
        <v>2017</v>
      </c>
      <c r="D97" s="173">
        <v>1490.28</v>
      </c>
    </row>
    <row r="98" spans="1:4" s="13" customFormat="1" ht="12.75">
      <c r="A98" s="2">
        <v>17</v>
      </c>
      <c r="B98" s="24" t="s">
        <v>320</v>
      </c>
      <c r="C98" s="39">
        <v>2017</v>
      </c>
      <c r="D98" s="172">
        <v>2508</v>
      </c>
    </row>
    <row r="99" spans="1:4" s="13" customFormat="1" ht="12.75">
      <c r="A99" s="2">
        <v>18</v>
      </c>
      <c r="B99" s="24" t="s">
        <v>319</v>
      </c>
      <c r="C99" s="39">
        <v>2017</v>
      </c>
      <c r="D99" s="172">
        <v>2450</v>
      </c>
    </row>
    <row r="100" spans="1:4" s="13" customFormat="1" ht="12.75">
      <c r="A100" s="2">
        <v>19</v>
      </c>
      <c r="B100" s="24" t="s">
        <v>172</v>
      </c>
      <c r="C100" s="39">
        <v>2017</v>
      </c>
      <c r="D100" s="172">
        <v>1999</v>
      </c>
    </row>
    <row r="101" spans="1:4" s="13" customFormat="1" ht="12.75">
      <c r="A101" s="2">
        <v>20</v>
      </c>
      <c r="B101" s="1" t="s">
        <v>318</v>
      </c>
      <c r="C101" s="2">
        <v>2017</v>
      </c>
      <c r="D101" s="171">
        <v>4539</v>
      </c>
    </row>
    <row r="102" spans="1:4" s="13" customFormat="1" ht="12.75">
      <c r="A102" s="2">
        <v>21</v>
      </c>
      <c r="B102" s="1" t="s">
        <v>317</v>
      </c>
      <c r="C102" s="2">
        <v>2017</v>
      </c>
      <c r="D102" s="171">
        <v>3400</v>
      </c>
    </row>
    <row r="103" spans="1:4" s="13" customFormat="1" ht="12.75">
      <c r="A103" s="2">
        <v>22</v>
      </c>
      <c r="B103" s="1" t="s">
        <v>316</v>
      </c>
      <c r="C103" s="2">
        <v>2017</v>
      </c>
      <c r="D103" s="171">
        <v>2300</v>
      </c>
    </row>
    <row r="104" spans="1:4" s="13" customFormat="1" ht="12.75">
      <c r="A104" s="230" t="s">
        <v>0</v>
      </c>
      <c r="B104" s="230"/>
      <c r="C104" s="230"/>
      <c r="D104" s="45">
        <f>SUM(D82:D103)</f>
        <v>100856.15</v>
      </c>
    </row>
    <row r="105" spans="1:4" ht="13.5" customHeight="1">
      <c r="A105" s="231" t="s">
        <v>387</v>
      </c>
      <c r="B105" s="231"/>
      <c r="C105" s="231"/>
      <c r="D105" s="231"/>
    </row>
    <row r="106" spans="1:4" s="16" customFormat="1" ht="12.75">
      <c r="A106" s="2">
        <v>1</v>
      </c>
      <c r="B106" s="1" t="s">
        <v>452</v>
      </c>
      <c r="C106" s="2">
        <v>2017</v>
      </c>
      <c r="D106" s="25">
        <v>2750</v>
      </c>
    </row>
    <row r="107" spans="1:4" s="16" customFormat="1" ht="12.75">
      <c r="A107" s="2">
        <v>2</v>
      </c>
      <c r="B107" s="1" t="s">
        <v>453</v>
      </c>
      <c r="C107" s="2">
        <v>2016</v>
      </c>
      <c r="D107" s="25">
        <v>2399</v>
      </c>
    </row>
    <row r="108" spans="1:4" s="16" customFormat="1" ht="12.75">
      <c r="A108" s="2">
        <v>3</v>
      </c>
      <c r="B108" s="1" t="s">
        <v>452</v>
      </c>
      <c r="C108" s="2">
        <v>2016</v>
      </c>
      <c r="D108" s="25">
        <v>1968</v>
      </c>
    </row>
    <row r="109" spans="1:4" s="16" customFormat="1" ht="13.5" customHeight="1">
      <c r="A109" s="230" t="s">
        <v>0</v>
      </c>
      <c r="B109" s="230"/>
      <c r="C109" s="230"/>
      <c r="D109" s="35">
        <f>SUM(D106:D108)</f>
        <v>7117</v>
      </c>
    </row>
    <row r="110" spans="1:4" s="16" customFormat="1" ht="13.5" customHeight="1">
      <c r="A110" s="231" t="s">
        <v>96</v>
      </c>
      <c r="B110" s="231"/>
      <c r="C110" s="231"/>
      <c r="D110" s="231"/>
    </row>
    <row r="111" spans="1:4" s="16" customFormat="1" ht="13.5" customHeight="1">
      <c r="A111" s="46">
        <v>1</v>
      </c>
      <c r="B111" s="47" t="s">
        <v>111</v>
      </c>
      <c r="C111" s="46">
        <v>2013</v>
      </c>
      <c r="D111" s="58">
        <v>1469.28</v>
      </c>
    </row>
    <row r="112" spans="1:4" s="16" customFormat="1" ht="13.5" customHeight="1">
      <c r="A112" s="230" t="s">
        <v>0</v>
      </c>
      <c r="B112" s="230"/>
      <c r="C112" s="230"/>
      <c r="D112" s="35">
        <f>SUM(D111:D111)</f>
        <v>1469.28</v>
      </c>
    </row>
    <row r="113" spans="1:4" s="16" customFormat="1" ht="13.5" customHeight="1">
      <c r="A113" s="231" t="s">
        <v>132</v>
      </c>
      <c r="B113" s="231"/>
      <c r="C113" s="231"/>
      <c r="D113" s="231"/>
    </row>
    <row r="114" spans="1:4" s="16" customFormat="1" ht="13.5" customHeight="1">
      <c r="A114" s="2">
        <v>1</v>
      </c>
      <c r="B114" s="1" t="s">
        <v>258</v>
      </c>
      <c r="C114" s="2">
        <v>2012</v>
      </c>
      <c r="D114" s="117">
        <v>2859</v>
      </c>
    </row>
    <row r="115" spans="1:4" s="16" customFormat="1" ht="13.5" customHeight="1">
      <c r="A115" s="2">
        <v>2</v>
      </c>
      <c r="B115" s="1" t="s">
        <v>137</v>
      </c>
      <c r="C115" s="2">
        <v>2017</v>
      </c>
      <c r="D115" s="34">
        <v>4198</v>
      </c>
    </row>
    <row r="116" spans="1:4" s="13" customFormat="1" ht="12.75" customHeight="1">
      <c r="A116" s="230" t="s">
        <v>0</v>
      </c>
      <c r="B116" s="230"/>
      <c r="C116" s="230"/>
      <c r="D116" s="35">
        <f>SUM(D114:D115)</f>
        <v>7057</v>
      </c>
    </row>
    <row r="117" spans="1:4" s="13" customFormat="1" ht="12.75" customHeight="1">
      <c r="A117" s="231" t="s">
        <v>145</v>
      </c>
      <c r="B117" s="231"/>
      <c r="C117" s="231"/>
      <c r="D117" s="231"/>
    </row>
    <row r="118" spans="1:4" s="13" customFormat="1" ht="12.75">
      <c r="A118" s="2">
        <v>1</v>
      </c>
      <c r="B118" s="1" t="s">
        <v>157</v>
      </c>
      <c r="C118" s="2" t="s">
        <v>158</v>
      </c>
      <c r="D118" s="25">
        <v>990</v>
      </c>
    </row>
    <row r="119" spans="1:4" s="13" customFormat="1" ht="12.75">
      <c r="A119" s="2">
        <v>2</v>
      </c>
      <c r="B119" s="1" t="s">
        <v>159</v>
      </c>
      <c r="C119" s="2" t="s">
        <v>158</v>
      </c>
      <c r="D119" s="25">
        <v>3600</v>
      </c>
    </row>
    <row r="120" spans="1:4" s="13" customFormat="1" ht="12.75">
      <c r="A120" s="2">
        <v>3</v>
      </c>
      <c r="B120" s="1" t="s">
        <v>160</v>
      </c>
      <c r="C120" s="2" t="s">
        <v>158</v>
      </c>
      <c r="D120" s="25">
        <v>2700</v>
      </c>
    </row>
    <row r="121" spans="1:4" s="13" customFormat="1" ht="12.75">
      <c r="A121" s="2">
        <v>4</v>
      </c>
      <c r="B121" s="1" t="s">
        <v>161</v>
      </c>
      <c r="C121" s="2" t="s">
        <v>158</v>
      </c>
      <c r="D121" s="25">
        <v>300</v>
      </c>
    </row>
    <row r="122" spans="1:4" s="13" customFormat="1" ht="12.75">
      <c r="A122" s="2">
        <v>5</v>
      </c>
      <c r="B122" s="1" t="s">
        <v>162</v>
      </c>
      <c r="C122" s="2" t="s">
        <v>158</v>
      </c>
      <c r="D122" s="25">
        <v>460</v>
      </c>
    </row>
    <row r="123" spans="1:4" s="13" customFormat="1" ht="12.75">
      <c r="A123" s="2">
        <v>6</v>
      </c>
      <c r="B123" s="1" t="s">
        <v>163</v>
      </c>
      <c r="C123" s="2" t="s">
        <v>158</v>
      </c>
      <c r="D123" s="25">
        <v>492</v>
      </c>
    </row>
    <row r="124" spans="1:4" s="13" customFormat="1" ht="12.75">
      <c r="A124" s="2">
        <v>7</v>
      </c>
      <c r="B124" s="1" t="s">
        <v>164</v>
      </c>
      <c r="C124" s="2" t="s">
        <v>165</v>
      </c>
      <c r="D124" s="25">
        <v>1998</v>
      </c>
    </row>
    <row r="125" spans="1:4" s="13" customFormat="1" ht="12.75">
      <c r="A125" s="2">
        <v>8</v>
      </c>
      <c r="B125" s="1" t="s">
        <v>166</v>
      </c>
      <c r="C125" s="2" t="s">
        <v>167</v>
      </c>
      <c r="D125" s="25">
        <v>2700</v>
      </c>
    </row>
    <row r="126" spans="1:4" s="13" customFormat="1" ht="12.75">
      <c r="A126" s="2">
        <v>9</v>
      </c>
      <c r="B126" s="1" t="s">
        <v>168</v>
      </c>
      <c r="C126" s="2" t="s">
        <v>167</v>
      </c>
      <c r="D126" s="25">
        <v>598</v>
      </c>
    </row>
    <row r="127" spans="1:4" s="13" customFormat="1" ht="12.75">
      <c r="A127" s="2">
        <v>10</v>
      </c>
      <c r="B127" s="1" t="s">
        <v>169</v>
      </c>
      <c r="C127" s="2" t="s">
        <v>170</v>
      </c>
      <c r="D127" s="25">
        <v>332</v>
      </c>
    </row>
    <row r="128" spans="1:4" s="13" customFormat="1" ht="12.75">
      <c r="A128" s="2">
        <v>11</v>
      </c>
      <c r="B128" s="1" t="s">
        <v>171</v>
      </c>
      <c r="C128" s="2" t="s">
        <v>170</v>
      </c>
      <c r="D128" s="25">
        <v>3790</v>
      </c>
    </row>
    <row r="129" spans="1:4" s="13" customFormat="1" ht="12.75">
      <c r="A129" s="2">
        <v>12</v>
      </c>
      <c r="B129" s="1" t="s">
        <v>172</v>
      </c>
      <c r="C129" s="2" t="s">
        <v>170</v>
      </c>
      <c r="D129" s="25">
        <v>1681.9</v>
      </c>
    </row>
    <row r="130" spans="1:4" s="13" customFormat="1" ht="12.75">
      <c r="A130" s="2">
        <v>13</v>
      </c>
      <c r="B130" s="1" t="s">
        <v>173</v>
      </c>
      <c r="C130" s="2" t="s">
        <v>170</v>
      </c>
      <c r="D130" s="25">
        <v>3111.41</v>
      </c>
    </row>
    <row r="131" spans="1:4" s="13" customFormat="1" ht="12.75">
      <c r="A131" s="2">
        <v>14</v>
      </c>
      <c r="B131" s="1" t="s">
        <v>174</v>
      </c>
      <c r="C131" s="2" t="s">
        <v>170</v>
      </c>
      <c r="D131" s="25">
        <v>2946.59</v>
      </c>
    </row>
    <row r="132" spans="1:4" ht="12.75">
      <c r="A132" s="230" t="s">
        <v>0</v>
      </c>
      <c r="B132" s="230"/>
      <c r="C132" s="230"/>
      <c r="D132" s="45">
        <f>SUM(D118:D131)</f>
        <v>25699.9</v>
      </c>
    </row>
    <row r="133" spans="1:4" ht="12.75">
      <c r="A133" s="231" t="s">
        <v>184</v>
      </c>
      <c r="B133" s="231"/>
      <c r="C133" s="231"/>
      <c r="D133" s="231"/>
    </row>
    <row r="134" spans="1:4" ht="12.75">
      <c r="A134" s="2">
        <v>1</v>
      </c>
      <c r="B134" s="93" t="s">
        <v>199</v>
      </c>
      <c r="C134" s="94">
        <v>2014</v>
      </c>
      <c r="D134" s="95">
        <v>400</v>
      </c>
    </row>
    <row r="135" spans="1:4" ht="12.75">
      <c r="A135" s="2">
        <v>2</v>
      </c>
      <c r="B135" s="96" t="s">
        <v>200</v>
      </c>
      <c r="C135" s="97">
        <v>2016</v>
      </c>
      <c r="D135" s="98">
        <v>5100</v>
      </c>
    </row>
    <row r="136" spans="1:4" ht="12.75">
      <c r="A136" s="2">
        <v>3</v>
      </c>
      <c r="B136" s="96" t="s">
        <v>201</v>
      </c>
      <c r="C136" s="97">
        <v>2013</v>
      </c>
      <c r="D136" s="98">
        <v>2000</v>
      </c>
    </row>
    <row r="137" spans="1:4" ht="12.75">
      <c r="A137" s="2">
        <v>4</v>
      </c>
      <c r="B137" s="96" t="s">
        <v>202</v>
      </c>
      <c r="C137" s="97">
        <v>2014</v>
      </c>
      <c r="D137" s="98">
        <v>1000</v>
      </c>
    </row>
    <row r="138" spans="1:4" ht="12.75">
      <c r="A138" s="2">
        <v>5</v>
      </c>
      <c r="B138" s="24" t="s">
        <v>203</v>
      </c>
      <c r="C138" s="12">
        <v>2014</v>
      </c>
      <c r="D138" s="42">
        <v>2000</v>
      </c>
    </row>
    <row r="139" spans="1:4" ht="12.75">
      <c r="A139" s="2">
        <v>6</v>
      </c>
      <c r="B139" s="24" t="s">
        <v>203</v>
      </c>
      <c r="C139" s="12">
        <v>2016</v>
      </c>
      <c r="D139" s="42">
        <v>2000</v>
      </c>
    </row>
    <row r="140" spans="1:4" ht="12.75">
      <c r="A140" s="2">
        <v>7</v>
      </c>
      <c r="B140" s="24" t="s">
        <v>203</v>
      </c>
      <c r="C140" s="12">
        <v>2017</v>
      </c>
      <c r="D140" s="42">
        <v>2000</v>
      </c>
    </row>
    <row r="141" spans="1:4" s="17" customFormat="1" ht="12.75">
      <c r="A141" s="230" t="s">
        <v>0</v>
      </c>
      <c r="B141" s="230"/>
      <c r="C141" s="230"/>
      <c r="D141" s="35">
        <f>SUM(D134:D140)</f>
        <v>14500</v>
      </c>
    </row>
    <row r="142" spans="1:4" s="6" customFormat="1" ht="12.75">
      <c r="A142" s="231" t="s">
        <v>205</v>
      </c>
      <c r="B142" s="231"/>
      <c r="C142" s="231"/>
      <c r="D142" s="231"/>
    </row>
    <row r="143" spans="1:4" ht="12.75">
      <c r="A143" s="2">
        <v>1</v>
      </c>
      <c r="B143" s="1" t="s">
        <v>215</v>
      </c>
      <c r="C143" s="2">
        <v>2013</v>
      </c>
      <c r="D143" s="25">
        <v>449</v>
      </c>
    </row>
    <row r="144" spans="1:4" ht="12.75">
      <c r="A144" s="2">
        <v>2</v>
      </c>
      <c r="B144" s="1" t="s">
        <v>216</v>
      </c>
      <c r="C144" s="2">
        <v>2013</v>
      </c>
      <c r="D144" s="25">
        <v>448.99</v>
      </c>
    </row>
    <row r="145" spans="1:4" ht="12.75">
      <c r="A145" s="2">
        <v>3</v>
      </c>
      <c r="B145" s="1" t="s">
        <v>217</v>
      </c>
      <c r="C145" s="2">
        <v>2014</v>
      </c>
      <c r="D145" s="25">
        <v>1534</v>
      </c>
    </row>
    <row r="146" spans="1:4" ht="12.75">
      <c r="A146" s="2">
        <v>4</v>
      </c>
      <c r="B146" s="1" t="s">
        <v>218</v>
      </c>
      <c r="C146" s="2">
        <v>2015</v>
      </c>
      <c r="D146" s="25">
        <v>1948</v>
      </c>
    </row>
    <row r="147" spans="1:4" ht="12.75">
      <c r="A147" s="2">
        <v>5</v>
      </c>
      <c r="B147" s="1" t="s">
        <v>219</v>
      </c>
      <c r="C147" s="2">
        <v>2015</v>
      </c>
      <c r="D147" s="25">
        <v>1520</v>
      </c>
    </row>
    <row r="148" spans="1:4" ht="12.75">
      <c r="A148" s="2">
        <v>6</v>
      </c>
      <c r="B148" s="1" t="s">
        <v>220</v>
      </c>
      <c r="C148" s="2">
        <v>2015</v>
      </c>
      <c r="D148" s="25">
        <v>2200</v>
      </c>
    </row>
    <row r="149" spans="1:4" ht="12.75">
      <c r="A149" s="2">
        <v>7</v>
      </c>
      <c r="B149" s="1" t="s">
        <v>221</v>
      </c>
      <c r="C149" s="2">
        <v>2015</v>
      </c>
      <c r="D149" s="25">
        <v>1300</v>
      </c>
    </row>
    <row r="150" spans="1:4" ht="12.75">
      <c r="A150" s="2">
        <v>8</v>
      </c>
      <c r="B150" s="1" t="s">
        <v>222</v>
      </c>
      <c r="C150" s="2">
        <v>2015</v>
      </c>
      <c r="D150" s="25">
        <v>512</v>
      </c>
    </row>
    <row r="151" spans="1:4" ht="12.75">
      <c r="A151" s="2">
        <v>9</v>
      </c>
      <c r="B151" s="1" t="s">
        <v>223</v>
      </c>
      <c r="C151" s="2">
        <v>2016</v>
      </c>
      <c r="D151" s="25">
        <v>1999</v>
      </c>
    </row>
    <row r="152" spans="1:4" ht="12.75">
      <c r="A152" s="2">
        <v>10</v>
      </c>
      <c r="B152" s="1" t="s">
        <v>224</v>
      </c>
      <c r="C152" s="81">
        <v>2016</v>
      </c>
      <c r="D152" s="25">
        <v>30285</v>
      </c>
    </row>
    <row r="153" spans="1:4" ht="12.75">
      <c r="A153" s="2">
        <v>11</v>
      </c>
      <c r="B153" s="102" t="s">
        <v>225</v>
      </c>
      <c r="C153" s="103">
        <v>2017</v>
      </c>
      <c r="D153" s="104">
        <v>1724</v>
      </c>
    </row>
    <row r="154" spans="1:4" ht="12.75">
      <c r="A154" s="2">
        <v>12</v>
      </c>
      <c r="B154" s="1" t="s">
        <v>226</v>
      </c>
      <c r="C154" s="2">
        <v>2017</v>
      </c>
      <c r="D154" s="25">
        <v>3432.28</v>
      </c>
    </row>
    <row r="155" spans="1:4" ht="12.75">
      <c r="A155" s="2">
        <v>13</v>
      </c>
      <c r="B155" s="1" t="s">
        <v>227</v>
      </c>
      <c r="C155" s="2">
        <v>2017</v>
      </c>
      <c r="D155" s="25">
        <v>3111.41</v>
      </c>
    </row>
    <row r="156" spans="1:4" ht="12.75">
      <c r="A156" s="2">
        <v>14</v>
      </c>
      <c r="B156" s="1" t="s">
        <v>228</v>
      </c>
      <c r="C156" s="2">
        <v>2017</v>
      </c>
      <c r="D156" s="25">
        <v>1323.93</v>
      </c>
    </row>
    <row r="157" spans="1:4" ht="12.75">
      <c r="A157" s="2">
        <v>15</v>
      </c>
      <c r="B157" s="1" t="s">
        <v>229</v>
      </c>
      <c r="C157" s="2">
        <v>2017</v>
      </c>
      <c r="D157" s="25">
        <v>2672.79</v>
      </c>
    </row>
    <row r="158" spans="1:4" ht="12.75">
      <c r="A158" s="2">
        <v>16</v>
      </c>
      <c r="B158" s="1" t="s">
        <v>230</v>
      </c>
      <c r="C158" s="2">
        <v>2017</v>
      </c>
      <c r="D158" s="25">
        <v>1681.9</v>
      </c>
    </row>
    <row r="159" spans="1:6" s="6" customFormat="1" ht="12.75" customHeight="1">
      <c r="A159" s="230" t="s">
        <v>0</v>
      </c>
      <c r="B159" s="230"/>
      <c r="C159" s="230"/>
      <c r="D159" s="44">
        <f>SUM(D143:D158)</f>
        <v>56142.299999999996</v>
      </c>
      <c r="F159" s="14"/>
    </row>
    <row r="160" spans="1:6" s="6" customFormat="1" ht="12.75">
      <c r="A160" s="231" t="s">
        <v>235</v>
      </c>
      <c r="B160" s="231"/>
      <c r="C160" s="231"/>
      <c r="D160" s="231"/>
      <c r="F160" s="14"/>
    </row>
    <row r="161" spans="1:6" s="6" customFormat="1" ht="38.25">
      <c r="A161" s="2">
        <v>1</v>
      </c>
      <c r="B161" s="41" t="s">
        <v>259</v>
      </c>
      <c r="C161" s="152">
        <v>2016</v>
      </c>
      <c r="D161" s="153">
        <v>37077</v>
      </c>
      <c r="F161" s="14"/>
    </row>
    <row r="162" spans="1:6" s="6" customFormat="1" ht="12.75">
      <c r="A162" s="2">
        <v>2</v>
      </c>
      <c r="B162" s="1" t="s">
        <v>260</v>
      </c>
      <c r="C162" s="2">
        <v>2014</v>
      </c>
      <c r="D162" s="25">
        <v>2126</v>
      </c>
      <c r="F162" s="14"/>
    </row>
    <row r="163" spans="1:6" s="6" customFormat="1" ht="12.75">
      <c r="A163" s="2">
        <v>3</v>
      </c>
      <c r="B163" s="1" t="s">
        <v>261</v>
      </c>
      <c r="C163" s="2">
        <v>2012</v>
      </c>
      <c r="D163" s="25">
        <v>2392</v>
      </c>
      <c r="F163" s="14"/>
    </row>
    <row r="164" spans="1:6" s="6" customFormat="1" ht="12.75" customHeight="1">
      <c r="A164" s="230" t="s">
        <v>0</v>
      </c>
      <c r="B164" s="230"/>
      <c r="C164" s="230"/>
      <c r="D164" s="44">
        <f>SUM(D161:D163)</f>
        <v>41595</v>
      </c>
      <c r="F164" s="14"/>
    </row>
    <row r="165" spans="1:6" s="6" customFormat="1" ht="12.75">
      <c r="A165" s="133"/>
      <c r="B165" s="133"/>
      <c r="C165" s="133"/>
      <c r="D165" s="133"/>
      <c r="F165" s="14"/>
    </row>
    <row r="166" spans="1:4" s="13" customFormat="1" ht="12.75">
      <c r="A166" s="22"/>
      <c r="B166" s="22"/>
      <c r="C166" s="23"/>
      <c r="D166" s="43"/>
    </row>
    <row r="167" spans="1:4" s="13" customFormat="1" ht="12.75">
      <c r="A167" s="22"/>
      <c r="B167" s="22"/>
      <c r="C167" s="23"/>
      <c r="D167" s="43"/>
    </row>
    <row r="168" spans="1:4" s="13" customFormat="1" ht="12.75">
      <c r="A168" s="240" t="s">
        <v>40</v>
      </c>
      <c r="B168" s="240"/>
      <c r="C168" s="240"/>
      <c r="D168" s="240"/>
    </row>
    <row r="169" spans="1:4" s="13" customFormat="1" ht="25.5">
      <c r="A169" s="216" t="s">
        <v>24</v>
      </c>
      <c r="B169" s="216" t="s">
        <v>32</v>
      </c>
      <c r="C169" s="216" t="s">
        <v>33</v>
      </c>
      <c r="D169" s="224" t="s">
        <v>34</v>
      </c>
    </row>
    <row r="170" spans="1:4" ht="12.75">
      <c r="A170" s="231" t="s">
        <v>294</v>
      </c>
      <c r="B170" s="231"/>
      <c r="C170" s="231"/>
      <c r="D170" s="231"/>
    </row>
    <row r="171" spans="1:4" s="13" customFormat="1" ht="12.75">
      <c r="A171" s="2">
        <v>1</v>
      </c>
      <c r="B171" s="176" t="s">
        <v>335</v>
      </c>
      <c r="C171" s="182">
        <v>2013</v>
      </c>
      <c r="D171" s="183">
        <v>8832.63</v>
      </c>
    </row>
    <row r="172" spans="1:4" s="13" customFormat="1" ht="12.75">
      <c r="A172" s="230" t="s">
        <v>0</v>
      </c>
      <c r="B172" s="230"/>
      <c r="C172" s="230"/>
      <c r="D172" s="45">
        <f>SUM(D171:D171)</f>
        <v>8832.63</v>
      </c>
    </row>
    <row r="173" spans="1:4" ht="13.5" customHeight="1">
      <c r="A173" s="231" t="s">
        <v>387</v>
      </c>
      <c r="B173" s="231"/>
      <c r="C173" s="231"/>
      <c r="D173" s="231"/>
    </row>
    <row r="174" spans="1:4" s="16" customFormat="1" ht="13.5" customHeight="1">
      <c r="A174" s="231" t="s">
        <v>96</v>
      </c>
      <c r="B174" s="231"/>
      <c r="C174" s="231"/>
      <c r="D174" s="231"/>
    </row>
    <row r="175" spans="1:4" s="16" customFormat="1" ht="13.5" customHeight="1">
      <c r="A175" s="231" t="s">
        <v>132</v>
      </c>
      <c r="B175" s="231"/>
      <c r="C175" s="231"/>
      <c r="D175" s="231"/>
    </row>
    <row r="176" spans="1:4" s="13" customFormat="1" ht="12.75" customHeight="1">
      <c r="A176" s="231" t="s">
        <v>145</v>
      </c>
      <c r="B176" s="231"/>
      <c r="C176" s="231"/>
      <c r="D176" s="231"/>
    </row>
    <row r="177" spans="1:4" ht="12.75">
      <c r="A177" s="231" t="s">
        <v>184</v>
      </c>
      <c r="B177" s="231"/>
      <c r="C177" s="231"/>
      <c r="D177" s="231"/>
    </row>
    <row r="178" spans="1:4" s="6" customFormat="1" ht="12.75">
      <c r="A178" s="231" t="s">
        <v>205</v>
      </c>
      <c r="B178" s="231"/>
      <c r="C178" s="231"/>
      <c r="D178" s="231"/>
    </row>
    <row r="179" spans="1:4" ht="12.75">
      <c r="A179" s="2">
        <v>1</v>
      </c>
      <c r="B179" s="1" t="s">
        <v>231</v>
      </c>
      <c r="C179" s="2">
        <v>2013</v>
      </c>
      <c r="D179" s="25">
        <v>5186</v>
      </c>
    </row>
    <row r="180" spans="1:6" s="6" customFormat="1" ht="12.75" customHeight="1">
      <c r="A180" s="230" t="s">
        <v>0</v>
      </c>
      <c r="B180" s="230"/>
      <c r="C180" s="230"/>
      <c r="D180" s="44">
        <f>SUM(D179:D179)</f>
        <v>5186</v>
      </c>
      <c r="F180" s="14"/>
    </row>
    <row r="181" spans="1:6" s="6" customFormat="1" ht="12.75">
      <c r="A181" s="231" t="s">
        <v>235</v>
      </c>
      <c r="B181" s="231"/>
      <c r="C181" s="231"/>
      <c r="D181" s="231"/>
      <c r="F181" s="14"/>
    </row>
    <row r="182" spans="1:4" s="13" customFormat="1" ht="12.75">
      <c r="A182" s="23">
        <v>1</v>
      </c>
      <c r="B182" s="1" t="s">
        <v>262</v>
      </c>
      <c r="C182" s="2">
        <v>2016</v>
      </c>
      <c r="D182" s="25">
        <v>7600</v>
      </c>
    </row>
    <row r="183" spans="1:4" s="13" customFormat="1" ht="12.75" customHeight="1">
      <c r="A183" s="230" t="s">
        <v>0</v>
      </c>
      <c r="B183" s="230"/>
      <c r="C183" s="230"/>
      <c r="D183" s="44">
        <f>SUM(D182:D182)</f>
        <v>7600</v>
      </c>
    </row>
    <row r="184" spans="1:4" s="13" customFormat="1" ht="12.75">
      <c r="A184" s="22"/>
      <c r="B184" s="22"/>
      <c r="C184" s="23"/>
      <c r="D184" s="43"/>
    </row>
    <row r="185" spans="1:4" s="13" customFormat="1" ht="12.75">
      <c r="A185" s="22"/>
      <c r="B185" s="22"/>
      <c r="C185" s="23"/>
      <c r="D185" s="43"/>
    </row>
    <row r="186" spans="1:4" s="13" customFormat="1" ht="12.75">
      <c r="A186" s="22"/>
      <c r="B186" s="22"/>
      <c r="C186" s="23"/>
      <c r="D186" s="43"/>
    </row>
    <row r="187" spans="1:4" s="13" customFormat="1" ht="12.75">
      <c r="A187" s="22"/>
      <c r="B187" s="22"/>
      <c r="C187" s="23"/>
      <c r="D187" s="43"/>
    </row>
    <row r="188" spans="1:4" s="13" customFormat="1" ht="12.75">
      <c r="A188" s="22"/>
      <c r="B188" s="22"/>
      <c r="C188" s="23"/>
      <c r="D188" s="43"/>
    </row>
    <row r="189" spans="1:4" s="13" customFormat="1" ht="12.75">
      <c r="A189" s="239" t="s">
        <v>36</v>
      </c>
      <c r="B189" s="239"/>
      <c r="C189" s="239"/>
      <c r="D189" s="61">
        <f>D17+D21+D43+D49+D60+D67+D73+D76</f>
        <v>141693.90000000002</v>
      </c>
    </row>
    <row r="190" spans="1:4" s="13" customFormat="1" ht="12.75">
      <c r="A190" s="239" t="s">
        <v>37</v>
      </c>
      <c r="B190" s="239"/>
      <c r="C190" s="239"/>
      <c r="D190" s="61">
        <f>D104+D109+D112+D116+D132+D141+D159+D164</f>
        <v>254436.62999999998</v>
      </c>
    </row>
    <row r="191" spans="1:4" s="13" customFormat="1" ht="12.75">
      <c r="A191" s="239" t="s">
        <v>38</v>
      </c>
      <c r="B191" s="239"/>
      <c r="C191" s="239"/>
      <c r="D191" s="61">
        <f>D172+D180+D183</f>
        <v>21618.629999999997</v>
      </c>
    </row>
    <row r="192" spans="1:4" s="13" customFormat="1" ht="12.75">
      <c r="A192" s="22"/>
      <c r="B192" s="22"/>
      <c r="C192" s="23"/>
      <c r="D192" s="43"/>
    </row>
    <row r="193" spans="1:4" s="13" customFormat="1" ht="12.75">
      <c r="A193" s="22"/>
      <c r="B193" s="22"/>
      <c r="C193" s="23"/>
      <c r="D193" s="43"/>
    </row>
    <row r="194" spans="1:4" s="13" customFormat="1" ht="12.75">
      <c r="A194" s="22"/>
      <c r="B194" s="22"/>
      <c r="C194" s="23"/>
      <c r="D194" s="43"/>
    </row>
    <row r="195" spans="1:4" s="13" customFormat="1" ht="12.75">
      <c r="A195" s="22"/>
      <c r="B195" s="22"/>
      <c r="C195" s="23"/>
      <c r="D195" s="43"/>
    </row>
    <row r="196" spans="1:4" s="13" customFormat="1" ht="12.75">
      <c r="A196" s="22"/>
      <c r="B196" s="22"/>
      <c r="C196" s="23"/>
      <c r="D196" s="43"/>
    </row>
    <row r="197" spans="1:4" s="13" customFormat="1" ht="12.75">
      <c r="A197" s="22"/>
      <c r="B197" s="22"/>
      <c r="C197" s="23"/>
      <c r="D197" s="43"/>
    </row>
    <row r="198" spans="1:4" s="13" customFormat="1" ht="12.75">
      <c r="A198" s="22"/>
      <c r="B198" s="22"/>
      <c r="C198" s="23"/>
      <c r="D198" s="43"/>
    </row>
    <row r="199" spans="1:4" s="13" customFormat="1" ht="12.75">
      <c r="A199" s="22"/>
      <c r="B199" s="22"/>
      <c r="C199" s="23"/>
      <c r="D199" s="43"/>
    </row>
    <row r="200" spans="1:4" s="13" customFormat="1" ht="12.75">
      <c r="A200" s="22"/>
      <c r="B200" s="22"/>
      <c r="C200" s="23"/>
      <c r="D200" s="43"/>
    </row>
    <row r="201" spans="1:4" s="13" customFormat="1" ht="12.75">
      <c r="A201" s="22"/>
      <c r="B201" s="22"/>
      <c r="C201" s="23"/>
      <c r="D201" s="43"/>
    </row>
    <row r="202" spans="1:4" s="13" customFormat="1" ht="12.75">
      <c r="A202" s="22"/>
      <c r="B202" s="22"/>
      <c r="C202" s="23"/>
      <c r="D202" s="43"/>
    </row>
    <row r="203" spans="1:4" s="13" customFormat="1" ht="12.75">
      <c r="A203" s="22"/>
      <c r="B203" s="22"/>
      <c r="C203" s="23"/>
      <c r="D203" s="43"/>
    </row>
    <row r="204" spans="1:4" s="13" customFormat="1" ht="12.75">
      <c r="A204" s="22"/>
      <c r="B204" s="22"/>
      <c r="C204" s="23"/>
      <c r="D204" s="43"/>
    </row>
    <row r="205" spans="1:4" s="13" customFormat="1" ht="14.25" customHeight="1">
      <c r="A205" s="22"/>
      <c r="B205" s="22"/>
      <c r="C205" s="23"/>
      <c r="D205" s="43"/>
    </row>
    <row r="206" spans="1:4" ht="12.75">
      <c r="A206" s="22"/>
      <c r="C206" s="23"/>
      <c r="D206" s="43"/>
    </row>
    <row r="207" spans="1:4" s="16" customFormat="1" ht="12.75">
      <c r="A207" s="22"/>
      <c r="B207" s="22"/>
      <c r="C207" s="23"/>
      <c r="D207" s="43"/>
    </row>
    <row r="208" spans="1:4" s="16" customFormat="1" ht="12.75">
      <c r="A208" s="22"/>
      <c r="B208" s="22"/>
      <c r="C208" s="23"/>
      <c r="D208" s="43"/>
    </row>
    <row r="209" spans="1:4" s="16" customFormat="1" ht="18" customHeight="1">
      <c r="A209" s="22"/>
      <c r="B209" s="22"/>
      <c r="C209" s="23"/>
      <c r="D209" s="43"/>
    </row>
    <row r="210" spans="1:4" ht="12.75">
      <c r="A210" s="22"/>
      <c r="C210" s="23"/>
      <c r="D210" s="43"/>
    </row>
    <row r="211" spans="1:4" s="6" customFormat="1" ht="12.75">
      <c r="A211" s="22"/>
      <c r="B211" s="22"/>
      <c r="C211" s="23"/>
      <c r="D211" s="43"/>
    </row>
    <row r="212" spans="1:4" s="6" customFormat="1" ht="12.75">
      <c r="A212" s="22"/>
      <c r="B212" s="22"/>
      <c r="C212" s="23"/>
      <c r="D212" s="43"/>
    </row>
    <row r="213" spans="1:4" ht="12.75">
      <c r="A213" s="22"/>
      <c r="C213" s="23"/>
      <c r="D213" s="43"/>
    </row>
    <row r="214" spans="1:4" s="13" customFormat="1" ht="12.75">
      <c r="A214" s="22"/>
      <c r="B214" s="22"/>
      <c r="C214" s="23"/>
      <c r="D214" s="43"/>
    </row>
    <row r="215" spans="1:4" s="13" customFormat="1" ht="12.75">
      <c r="A215" s="22"/>
      <c r="B215" s="22"/>
      <c r="C215" s="23"/>
      <c r="D215" s="43"/>
    </row>
    <row r="216" spans="1:4" s="13" customFormat="1" ht="12.75">
      <c r="A216" s="22"/>
      <c r="B216" s="22"/>
      <c r="C216" s="23"/>
      <c r="D216" s="43"/>
    </row>
    <row r="217" spans="1:4" s="13" customFormat="1" ht="12.75">
      <c r="A217" s="22"/>
      <c r="B217" s="22"/>
      <c r="C217" s="23"/>
      <c r="D217" s="43"/>
    </row>
    <row r="218" spans="1:4" s="13" customFormat="1" ht="12.75">
      <c r="A218" s="22"/>
      <c r="B218" s="22"/>
      <c r="C218" s="23"/>
      <c r="D218" s="43"/>
    </row>
    <row r="219" spans="1:4" s="13" customFormat="1" ht="12.75">
      <c r="A219" s="22"/>
      <c r="B219" s="22"/>
      <c r="C219" s="23"/>
      <c r="D219" s="43"/>
    </row>
    <row r="220" spans="1:4" s="13" customFormat="1" ht="12.75">
      <c r="A220" s="22"/>
      <c r="B220" s="22"/>
      <c r="C220" s="23"/>
      <c r="D220" s="43"/>
    </row>
    <row r="221" spans="1:4" s="13" customFormat="1" ht="12.75">
      <c r="A221" s="22"/>
      <c r="B221" s="22"/>
      <c r="C221" s="23"/>
      <c r="D221" s="43"/>
    </row>
    <row r="222" spans="1:4" s="13" customFormat="1" ht="12.75">
      <c r="A222" s="22"/>
      <c r="B222" s="22"/>
      <c r="C222" s="23"/>
      <c r="D222" s="43"/>
    </row>
    <row r="223" spans="1:4" s="13" customFormat="1" ht="12.75">
      <c r="A223" s="22"/>
      <c r="B223" s="22"/>
      <c r="C223" s="23"/>
      <c r="D223" s="43"/>
    </row>
    <row r="224" spans="1:4" s="6" customFormat="1" ht="12.75">
      <c r="A224" s="22"/>
      <c r="B224" s="22"/>
      <c r="C224" s="23"/>
      <c r="D224" s="43"/>
    </row>
    <row r="225" spans="1:4" ht="12.75">
      <c r="A225" s="22"/>
      <c r="C225" s="23"/>
      <c r="D225" s="43"/>
    </row>
    <row r="226" spans="1:4" ht="12.75">
      <c r="A226" s="22"/>
      <c r="C226" s="23"/>
      <c r="D226" s="43"/>
    </row>
    <row r="227" spans="1:4" ht="12.75">
      <c r="A227" s="22"/>
      <c r="C227" s="23"/>
      <c r="D227" s="43"/>
    </row>
    <row r="228" spans="1:4" ht="12.75">
      <c r="A228" s="22"/>
      <c r="C228" s="23"/>
      <c r="D228" s="43"/>
    </row>
    <row r="229" spans="1:4" ht="12.75">
      <c r="A229" s="22"/>
      <c r="C229" s="23"/>
      <c r="D229" s="43"/>
    </row>
    <row r="230" spans="1:4" ht="12.75">
      <c r="A230" s="22"/>
      <c r="C230" s="23"/>
      <c r="D230" s="43"/>
    </row>
    <row r="231" spans="1:4" ht="12.75">
      <c r="A231" s="22"/>
      <c r="C231" s="23"/>
      <c r="D231" s="43"/>
    </row>
    <row r="232" spans="1:4" ht="12.75">
      <c r="A232" s="22"/>
      <c r="C232" s="23"/>
      <c r="D232" s="43"/>
    </row>
    <row r="233" spans="1:4" ht="12.75">
      <c r="A233" s="22"/>
      <c r="C233" s="23"/>
      <c r="D233" s="43"/>
    </row>
    <row r="234" spans="1:4" ht="12.75">
      <c r="A234" s="22"/>
      <c r="C234" s="23"/>
      <c r="D234" s="43"/>
    </row>
    <row r="235" spans="1:4" ht="12.75">
      <c r="A235" s="22"/>
      <c r="C235" s="23"/>
      <c r="D235" s="43"/>
    </row>
    <row r="236" spans="1:4" ht="12.75">
      <c r="A236" s="22"/>
      <c r="C236" s="23"/>
      <c r="D236" s="43"/>
    </row>
    <row r="237" spans="1:4" ht="14.25" customHeight="1">
      <c r="A237" s="22"/>
      <c r="C237" s="23"/>
      <c r="D237" s="43"/>
    </row>
    <row r="238" spans="1:4" ht="12.75">
      <c r="A238" s="22"/>
      <c r="C238" s="23"/>
      <c r="D238" s="43"/>
    </row>
    <row r="239" spans="1:4" ht="12.75">
      <c r="A239" s="22"/>
      <c r="C239" s="23"/>
      <c r="D239" s="43"/>
    </row>
    <row r="240" spans="1:4" ht="14.25" customHeight="1">
      <c r="A240" s="22"/>
      <c r="C240" s="23"/>
      <c r="D240" s="43"/>
    </row>
    <row r="241" spans="1:4" ht="12.75">
      <c r="A241" s="22"/>
      <c r="C241" s="23"/>
      <c r="D241" s="43"/>
    </row>
    <row r="242" spans="1:4" s="6" customFormat="1" ht="12.75">
      <c r="A242" s="22"/>
      <c r="B242" s="22"/>
      <c r="C242" s="23"/>
      <c r="D242" s="43"/>
    </row>
    <row r="243" spans="1:4" s="6" customFormat="1" ht="12.75">
      <c r="A243" s="22"/>
      <c r="B243" s="22"/>
      <c r="C243" s="23"/>
      <c r="D243" s="43"/>
    </row>
    <row r="244" spans="1:4" s="6" customFormat="1" ht="12.75">
      <c r="A244" s="22"/>
      <c r="B244" s="22"/>
      <c r="C244" s="23"/>
      <c r="D244" s="43"/>
    </row>
    <row r="245" spans="1:4" s="6" customFormat="1" ht="12.75">
      <c r="A245" s="22"/>
      <c r="B245" s="22"/>
      <c r="C245" s="23"/>
      <c r="D245" s="43"/>
    </row>
    <row r="246" spans="1:4" s="6" customFormat="1" ht="12.75">
      <c r="A246" s="22"/>
      <c r="B246" s="22"/>
      <c r="C246" s="23"/>
      <c r="D246" s="43"/>
    </row>
    <row r="247" spans="1:4" s="6" customFormat="1" ht="12.75">
      <c r="A247" s="22"/>
      <c r="B247" s="22"/>
      <c r="C247" s="23"/>
      <c r="D247" s="43"/>
    </row>
    <row r="248" spans="1:4" s="6" customFormat="1" ht="12.75">
      <c r="A248" s="22"/>
      <c r="B248" s="22"/>
      <c r="C248" s="23"/>
      <c r="D248" s="43"/>
    </row>
    <row r="249" spans="1:4" ht="12.75" customHeight="1">
      <c r="A249" s="22"/>
      <c r="C249" s="23"/>
      <c r="D249" s="43"/>
    </row>
    <row r="250" spans="1:4" s="13" customFormat="1" ht="12.75">
      <c r="A250" s="22"/>
      <c r="B250" s="22"/>
      <c r="C250" s="23"/>
      <c r="D250" s="43"/>
    </row>
    <row r="251" spans="1:4" s="13" customFormat="1" ht="12.75">
      <c r="A251" s="22"/>
      <c r="B251" s="22"/>
      <c r="C251" s="23"/>
      <c r="D251" s="43"/>
    </row>
    <row r="252" spans="1:4" s="13" customFormat="1" ht="12.75">
      <c r="A252" s="22"/>
      <c r="B252" s="22"/>
      <c r="C252" s="23"/>
      <c r="D252" s="43"/>
    </row>
    <row r="253" spans="1:4" s="13" customFormat="1" ht="12.75">
      <c r="A253" s="22"/>
      <c r="B253" s="22"/>
      <c r="C253" s="23"/>
      <c r="D253" s="43"/>
    </row>
    <row r="254" spans="1:4" s="13" customFormat="1" ht="12.75">
      <c r="A254" s="22"/>
      <c r="B254" s="22"/>
      <c r="C254" s="23"/>
      <c r="D254" s="43"/>
    </row>
    <row r="255" spans="1:4" s="13" customFormat="1" ht="12.75">
      <c r="A255" s="22"/>
      <c r="B255" s="22"/>
      <c r="C255" s="23"/>
      <c r="D255" s="43"/>
    </row>
    <row r="256" spans="1:4" s="13" customFormat="1" ht="12.75">
      <c r="A256" s="22"/>
      <c r="B256" s="22"/>
      <c r="C256" s="23"/>
      <c r="D256" s="43"/>
    </row>
    <row r="257" spans="1:4" s="13" customFormat="1" ht="18" customHeight="1">
      <c r="A257" s="22"/>
      <c r="B257" s="22"/>
      <c r="C257" s="23"/>
      <c r="D257" s="43"/>
    </row>
    <row r="258" spans="1:4" ht="12.75">
      <c r="A258" s="22"/>
      <c r="C258" s="23"/>
      <c r="D258" s="43"/>
    </row>
    <row r="259" spans="1:4" s="6" customFormat="1" ht="12.75">
      <c r="A259" s="22"/>
      <c r="B259" s="22"/>
      <c r="C259" s="23"/>
      <c r="D259" s="43"/>
    </row>
    <row r="260" spans="1:4" s="6" customFormat="1" ht="12.75">
      <c r="A260" s="22"/>
      <c r="B260" s="22"/>
      <c r="C260" s="23"/>
      <c r="D260" s="43"/>
    </row>
    <row r="261" spans="1:4" s="6" customFormat="1" ht="12.75">
      <c r="A261" s="22"/>
      <c r="B261" s="22"/>
      <c r="C261" s="23"/>
      <c r="D261" s="43"/>
    </row>
    <row r="262" spans="1:4" ht="12.75" customHeight="1">
      <c r="A262" s="22"/>
      <c r="C262" s="23"/>
      <c r="D262" s="43"/>
    </row>
    <row r="263" spans="1:4" s="6" customFormat="1" ht="12.75">
      <c r="A263" s="22"/>
      <c r="B263" s="22"/>
      <c r="C263" s="23"/>
      <c r="D263" s="43"/>
    </row>
    <row r="264" spans="1:4" s="6" customFormat="1" ht="12.75">
      <c r="A264" s="22"/>
      <c r="B264" s="22"/>
      <c r="C264" s="23"/>
      <c r="D264" s="43"/>
    </row>
    <row r="265" spans="1:4" s="6" customFormat="1" ht="12.75">
      <c r="A265" s="22"/>
      <c r="B265" s="22"/>
      <c r="C265" s="23"/>
      <c r="D265" s="43"/>
    </row>
    <row r="266" spans="1:4" s="6" customFormat="1" ht="12.75">
      <c r="A266" s="22"/>
      <c r="B266" s="22"/>
      <c r="C266" s="23"/>
      <c r="D266" s="43"/>
    </row>
    <row r="267" spans="1:4" s="6" customFormat="1" ht="12.75">
      <c r="A267" s="22"/>
      <c r="B267" s="22"/>
      <c r="C267" s="23"/>
      <c r="D267" s="43"/>
    </row>
    <row r="268" spans="1:4" s="6" customFormat="1" ht="12.75">
      <c r="A268" s="22"/>
      <c r="B268" s="22"/>
      <c r="C268" s="23"/>
      <c r="D268" s="43"/>
    </row>
    <row r="269" spans="1:4" ht="12.75">
      <c r="A269" s="22"/>
      <c r="C269" s="23"/>
      <c r="D269" s="43"/>
    </row>
    <row r="270" spans="1:4" ht="12.75">
      <c r="A270" s="22"/>
      <c r="C270" s="23"/>
      <c r="D270" s="43"/>
    </row>
    <row r="271" spans="1:4" ht="12.75">
      <c r="A271" s="22"/>
      <c r="C271" s="23"/>
      <c r="D271" s="43"/>
    </row>
    <row r="272" spans="1:4" ht="14.25" customHeight="1">
      <c r="A272" s="22"/>
      <c r="C272" s="23"/>
      <c r="D272" s="43"/>
    </row>
    <row r="273" spans="1:4" ht="12.75">
      <c r="A273" s="22"/>
      <c r="C273" s="23"/>
      <c r="D273" s="43"/>
    </row>
    <row r="274" spans="1:4" ht="12.75">
      <c r="A274" s="22"/>
      <c r="C274" s="23"/>
      <c r="D274" s="43"/>
    </row>
    <row r="275" spans="1:4" ht="12.75">
      <c r="A275" s="22"/>
      <c r="C275" s="23"/>
      <c r="D275" s="43"/>
    </row>
    <row r="276" spans="1:4" ht="12.75">
      <c r="A276" s="22"/>
      <c r="C276" s="23"/>
      <c r="D276" s="43"/>
    </row>
    <row r="277" spans="1:4" ht="12.75">
      <c r="A277" s="22"/>
      <c r="C277" s="23"/>
      <c r="D277" s="43"/>
    </row>
    <row r="278" spans="1:4" ht="12.75">
      <c r="A278" s="22"/>
      <c r="C278" s="23"/>
      <c r="D278" s="43"/>
    </row>
    <row r="279" spans="1:4" ht="12.75">
      <c r="A279" s="22"/>
      <c r="C279" s="23"/>
      <c r="D279" s="43"/>
    </row>
    <row r="280" spans="1:4" ht="12.75">
      <c r="A280" s="22"/>
      <c r="C280" s="23"/>
      <c r="D280" s="43"/>
    </row>
    <row r="281" spans="1:4" ht="12.75">
      <c r="A281" s="22"/>
      <c r="C281" s="23"/>
      <c r="D281" s="43"/>
    </row>
    <row r="282" spans="1:4" ht="12.75">
      <c r="A282" s="22"/>
      <c r="C282" s="23"/>
      <c r="D282" s="43"/>
    </row>
    <row r="283" spans="1:4" ht="12.75">
      <c r="A283" s="22"/>
      <c r="C283" s="23"/>
      <c r="D283" s="43"/>
    </row>
    <row r="284" spans="1:4" ht="12.75">
      <c r="A284" s="22"/>
      <c r="C284" s="23"/>
      <c r="D284" s="43"/>
    </row>
    <row r="285" spans="1:4" ht="12.75">
      <c r="A285" s="22"/>
      <c r="C285" s="23"/>
      <c r="D285" s="43"/>
    </row>
    <row r="286" spans="1:4" ht="12.75">
      <c r="A286" s="22"/>
      <c r="C286" s="23"/>
      <c r="D286" s="43"/>
    </row>
    <row r="287" spans="1:4" ht="12.75">
      <c r="A287" s="22"/>
      <c r="C287" s="23"/>
      <c r="D287" s="43"/>
    </row>
    <row r="288" spans="1:4" ht="12.75">
      <c r="A288" s="22"/>
      <c r="C288" s="23"/>
      <c r="D288" s="43"/>
    </row>
    <row r="289" spans="1:4" ht="12.75">
      <c r="A289" s="22"/>
      <c r="C289" s="23"/>
      <c r="D289" s="43"/>
    </row>
    <row r="290" spans="1:4" ht="12.75">
      <c r="A290" s="22"/>
      <c r="C290" s="23"/>
      <c r="D290" s="43"/>
    </row>
    <row r="291" spans="1:4" ht="12.75">
      <c r="A291" s="22"/>
      <c r="C291" s="23"/>
      <c r="D291" s="43"/>
    </row>
    <row r="292" spans="1:4" ht="12.75">
      <c r="A292" s="22"/>
      <c r="C292" s="23"/>
      <c r="D292" s="43"/>
    </row>
    <row r="293" spans="1:4" ht="12.75">
      <c r="A293" s="22"/>
      <c r="C293" s="23"/>
      <c r="D293" s="43"/>
    </row>
    <row r="294" spans="1:4" ht="12.75">
      <c r="A294" s="22"/>
      <c r="C294" s="23"/>
      <c r="D294" s="43"/>
    </row>
    <row r="295" spans="1:4" ht="12.75">
      <c r="A295" s="22"/>
      <c r="C295" s="23"/>
      <c r="D295" s="43"/>
    </row>
    <row r="296" spans="1:4" ht="12.75">
      <c r="A296" s="22"/>
      <c r="C296" s="23"/>
      <c r="D296" s="43"/>
    </row>
    <row r="297" spans="1:4" ht="12.75">
      <c r="A297" s="22"/>
      <c r="C297" s="23"/>
      <c r="D297" s="43"/>
    </row>
    <row r="298" spans="1:4" ht="12.75">
      <c r="A298" s="22"/>
      <c r="C298" s="23"/>
      <c r="D298" s="43"/>
    </row>
    <row r="299" spans="1:4" ht="12.75">
      <c r="A299" s="22"/>
      <c r="C299" s="23"/>
      <c r="D299" s="43"/>
    </row>
    <row r="300" spans="1:4" ht="12.75">
      <c r="A300" s="22"/>
      <c r="C300" s="23"/>
      <c r="D300" s="43"/>
    </row>
    <row r="301" spans="1:4" ht="12.75">
      <c r="A301" s="22"/>
      <c r="C301" s="23"/>
      <c r="D301" s="43"/>
    </row>
    <row r="302" spans="1:4" ht="12.75">
      <c r="A302" s="22"/>
      <c r="C302" s="23"/>
      <c r="D302" s="43"/>
    </row>
    <row r="303" spans="1:4" ht="12.75">
      <c r="A303" s="22"/>
      <c r="C303" s="23"/>
      <c r="D303" s="43"/>
    </row>
    <row r="304" spans="1:4" ht="12.75">
      <c r="A304" s="22"/>
      <c r="C304" s="23"/>
      <c r="D304" s="43"/>
    </row>
    <row r="305" spans="1:4" s="13" customFormat="1" ht="12.75">
      <c r="A305" s="22"/>
      <c r="B305" s="22"/>
      <c r="C305" s="23"/>
      <c r="D305" s="43"/>
    </row>
    <row r="306" spans="1:4" s="13" customFormat="1" ht="12.75">
      <c r="A306" s="22"/>
      <c r="B306" s="22"/>
      <c r="C306" s="23"/>
      <c r="D306" s="43"/>
    </row>
    <row r="307" spans="1:4" s="13" customFormat="1" ht="12.75">
      <c r="A307" s="22"/>
      <c r="B307" s="22"/>
      <c r="C307" s="23"/>
      <c r="D307" s="43"/>
    </row>
    <row r="308" spans="1:4" s="13" customFormat="1" ht="12.75">
      <c r="A308" s="22"/>
      <c r="B308" s="22"/>
      <c r="C308" s="23"/>
      <c r="D308" s="43"/>
    </row>
    <row r="309" spans="1:4" s="13" customFormat="1" ht="12.75">
      <c r="A309" s="22"/>
      <c r="B309" s="22"/>
      <c r="C309" s="23"/>
      <c r="D309" s="43"/>
    </row>
    <row r="310" spans="1:4" s="13" customFormat="1" ht="12.75">
      <c r="A310" s="22"/>
      <c r="B310" s="22"/>
      <c r="C310" s="23"/>
      <c r="D310" s="43"/>
    </row>
    <row r="311" spans="1:4" s="13" customFormat="1" ht="12.75">
      <c r="A311" s="22"/>
      <c r="B311" s="22"/>
      <c r="C311" s="23"/>
      <c r="D311" s="43"/>
    </row>
    <row r="312" spans="1:4" s="13" customFormat="1" ht="12.75">
      <c r="A312" s="22"/>
      <c r="B312" s="22"/>
      <c r="C312" s="23"/>
      <c r="D312" s="43"/>
    </row>
    <row r="313" spans="1:4" s="13" customFormat="1" ht="12.75">
      <c r="A313" s="22"/>
      <c r="B313" s="22"/>
      <c r="C313" s="23"/>
      <c r="D313" s="43"/>
    </row>
    <row r="314" spans="1:4" s="13" customFormat="1" ht="12.75">
      <c r="A314" s="22"/>
      <c r="B314" s="22"/>
      <c r="C314" s="23"/>
      <c r="D314" s="43"/>
    </row>
    <row r="315" spans="1:4" s="13" customFormat="1" ht="12.75">
      <c r="A315" s="22"/>
      <c r="B315" s="22"/>
      <c r="C315" s="23"/>
      <c r="D315" s="43"/>
    </row>
    <row r="316" spans="1:4" s="13" customFormat="1" ht="12.75">
      <c r="A316" s="22"/>
      <c r="B316" s="22"/>
      <c r="C316" s="23"/>
      <c r="D316" s="43"/>
    </row>
    <row r="317" spans="1:4" s="13" customFormat="1" ht="12.75">
      <c r="A317" s="22"/>
      <c r="B317" s="22"/>
      <c r="C317" s="23"/>
      <c r="D317" s="43"/>
    </row>
    <row r="318" spans="1:4" s="13" customFormat="1" ht="12.75">
      <c r="A318" s="22"/>
      <c r="B318" s="22"/>
      <c r="C318" s="23"/>
      <c r="D318" s="43"/>
    </row>
    <row r="319" spans="1:4" s="13" customFormat="1" ht="12.75">
      <c r="A319" s="22"/>
      <c r="B319" s="22"/>
      <c r="C319" s="23"/>
      <c r="D319" s="43"/>
    </row>
    <row r="320" spans="1:4" s="13" customFormat="1" ht="12.75">
      <c r="A320" s="22"/>
      <c r="B320" s="22"/>
      <c r="C320" s="23"/>
      <c r="D320" s="43"/>
    </row>
    <row r="321" spans="1:4" s="13" customFormat="1" ht="12.75">
      <c r="A321" s="22"/>
      <c r="B321" s="22"/>
      <c r="C321" s="23"/>
      <c r="D321" s="43"/>
    </row>
    <row r="322" spans="1:4" s="13" customFormat="1" ht="12.75">
      <c r="A322" s="22"/>
      <c r="B322" s="22"/>
      <c r="C322" s="23"/>
      <c r="D322" s="43"/>
    </row>
    <row r="323" spans="1:4" s="13" customFormat="1" ht="12.75">
      <c r="A323" s="22"/>
      <c r="B323" s="22"/>
      <c r="C323" s="23"/>
      <c r="D323" s="43"/>
    </row>
    <row r="324" spans="1:4" s="13" customFormat="1" ht="12.75">
      <c r="A324" s="22"/>
      <c r="B324" s="22"/>
      <c r="C324" s="23"/>
      <c r="D324" s="43"/>
    </row>
    <row r="325" spans="1:4" s="13" customFormat="1" ht="12.75">
      <c r="A325" s="22"/>
      <c r="B325" s="22"/>
      <c r="C325" s="23"/>
      <c r="D325" s="43"/>
    </row>
    <row r="326" spans="1:4" s="13" customFormat="1" ht="12.75">
      <c r="A326" s="22"/>
      <c r="B326" s="22"/>
      <c r="C326" s="23"/>
      <c r="D326" s="43"/>
    </row>
    <row r="327" spans="1:4" s="13" customFormat="1" ht="12.75">
      <c r="A327" s="22"/>
      <c r="B327" s="22"/>
      <c r="C327" s="23"/>
      <c r="D327" s="43"/>
    </row>
    <row r="328" spans="1:4" s="13" customFormat="1" ht="12.75">
      <c r="A328" s="22"/>
      <c r="B328" s="22"/>
      <c r="C328" s="23"/>
      <c r="D328" s="43"/>
    </row>
    <row r="329" spans="1:4" s="13" customFormat="1" ht="12.75">
      <c r="A329" s="22"/>
      <c r="B329" s="22"/>
      <c r="C329" s="23"/>
      <c r="D329" s="43"/>
    </row>
    <row r="330" spans="1:4" s="13" customFormat="1" ht="12.75">
      <c r="A330" s="22"/>
      <c r="B330" s="22"/>
      <c r="C330" s="23"/>
      <c r="D330" s="43"/>
    </row>
    <row r="331" spans="1:4" s="13" customFormat="1" ht="12.75">
      <c r="A331" s="22"/>
      <c r="B331" s="22"/>
      <c r="C331" s="23"/>
      <c r="D331" s="43"/>
    </row>
    <row r="332" spans="1:4" s="13" customFormat="1" ht="12.75">
      <c r="A332" s="22"/>
      <c r="B332" s="22"/>
      <c r="C332" s="23"/>
      <c r="D332" s="43"/>
    </row>
    <row r="333" spans="1:4" s="13" customFormat="1" ht="18" customHeight="1">
      <c r="A333" s="22"/>
      <c r="B333" s="22"/>
      <c r="C333" s="23"/>
      <c r="D333" s="43"/>
    </row>
    <row r="334" spans="1:4" ht="12.75">
      <c r="A334" s="22"/>
      <c r="C334" s="23"/>
      <c r="D334" s="43"/>
    </row>
    <row r="335" spans="1:4" s="13" customFormat="1" ht="12.75">
      <c r="A335" s="22"/>
      <c r="B335" s="22"/>
      <c r="C335" s="23"/>
      <c r="D335" s="43"/>
    </row>
    <row r="336" spans="1:4" s="13" customFormat="1" ht="12.75">
      <c r="A336" s="22"/>
      <c r="B336" s="22"/>
      <c r="C336" s="23"/>
      <c r="D336" s="43"/>
    </row>
    <row r="337" spans="1:4" s="13" customFormat="1" ht="12.75">
      <c r="A337" s="22"/>
      <c r="B337" s="22"/>
      <c r="C337" s="23"/>
      <c r="D337" s="43"/>
    </row>
    <row r="338" spans="1:4" s="13" customFormat="1" ht="18" customHeight="1">
      <c r="A338" s="22"/>
      <c r="B338" s="22"/>
      <c r="C338" s="23"/>
      <c r="D338" s="43"/>
    </row>
    <row r="339" spans="1:4" ht="12.75">
      <c r="A339" s="22"/>
      <c r="C339" s="23"/>
      <c r="D339" s="43"/>
    </row>
    <row r="340" spans="1:4" ht="14.25" customHeight="1">
      <c r="A340" s="22"/>
      <c r="C340" s="23"/>
      <c r="D340" s="43"/>
    </row>
    <row r="341" spans="1:4" ht="14.25" customHeight="1">
      <c r="A341" s="22"/>
      <c r="C341" s="23"/>
      <c r="D341" s="43"/>
    </row>
    <row r="342" spans="1:4" ht="14.25" customHeight="1">
      <c r="A342" s="22"/>
      <c r="C342" s="23"/>
      <c r="D342" s="43"/>
    </row>
    <row r="343" spans="1:4" ht="12.75">
      <c r="A343" s="22"/>
      <c r="C343" s="23"/>
      <c r="D343" s="43"/>
    </row>
    <row r="344" spans="1:4" ht="14.25" customHeight="1">
      <c r="A344" s="22"/>
      <c r="C344" s="23"/>
      <c r="D344" s="43"/>
    </row>
    <row r="345" spans="1:4" ht="12.75">
      <c r="A345" s="22"/>
      <c r="C345" s="23"/>
      <c r="D345" s="43"/>
    </row>
    <row r="346" spans="1:4" ht="14.25" customHeight="1">
      <c r="A346" s="22"/>
      <c r="C346" s="23"/>
      <c r="D346" s="43"/>
    </row>
    <row r="347" spans="1:4" ht="12.75">
      <c r="A347" s="22"/>
      <c r="C347" s="23"/>
      <c r="D347" s="43"/>
    </row>
    <row r="348" spans="1:4" s="13" customFormat="1" ht="30" customHeight="1">
      <c r="A348" s="22"/>
      <c r="B348" s="22"/>
      <c r="C348" s="23"/>
      <c r="D348" s="43"/>
    </row>
    <row r="349" spans="1:4" s="13" customFormat="1" ht="12.75">
      <c r="A349" s="22"/>
      <c r="B349" s="22"/>
      <c r="C349" s="23"/>
      <c r="D349" s="43"/>
    </row>
    <row r="350" spans="1:4" s="13" customFormat="1" ht="12.75">
      <c r="A350" s="22"/>
      <c r="B350" s="22"/>
      <c r="C350" s="23"/>
      <c r="D350" s="43"/>
    </row>
    <row r="351" spans="1:4" s="13" customFormat="1" ht="12.75">
      <c r="A351" s="22"/>
      <c r="B351" s="22"/>
      <c r="C351" s="23"/>
      <c r="D351" s="43"/>
    </row>
    <row r="352" spans="1:4" s="13" customFormat="1" ht="12.75">
      <c r="A352" s="22"/>
      <c r="B352" s="22"/>
      <c r="C352" s="23"/>
      <c r="D352" s="43"/>
    </row>
    <row r="353" spans="1:4" s="13" customFormat="1" ht="12.75">
      <c r="A353" s="22"/>
      <c r="B353" s="22"/>
      <c r="C353" s="23"/>
      <c r="D353" s="43"/>
    </row>
    <row r="354" spans="1:4" s="13" customFormat="1" ht="12.75">
      <c r="A354" s="22"/>
      <c r="B354" s="22"/>
      <c r="C354" s="23"/>
      <c r="D354" s="43"/>
    </row>
    <row r="355" spans="1:4" s="13" customFormat="1" ht="12.75">
      <c r="A355" s="22"/>
      <c r="B355" s="22"/>
      <c r="C355" s="23"/>
      <c r="D355" s="43"/>
    </row>
    <row r="356" spans="1:4" s="13" customFormat="1" ht="12.75">
      <c r="A356" s="22"/>
      <c r="B356" s="22"/>
      <c r="C356" s="23"/>
      <c r="D356" s="43"/>
    </row>
    <row r="357" spans="1:4" s="13" customFormat="1" ht="12.75">
      <c r="A357" s="22"/>
      <c r="B357" s="22"/>
      <c r="C357" s="23"/>
      <c r="D357" s="43"/>
    </row>
    <row r="358" spans="1:4" s="13" customFormat="1" ht="12.75">
      <c r="A358" s="22"/>
      <c r="B358" s="22"/>
      <c r="C358" s="23"/>
      <c r="D358" s="43"/>
    </row>
    <row r="359" spans="1:4" s="13" customFormat="1" ht="12.75">
      <c r="A359" s="22"/>
      <c r="B359" s="22"/>
      <c r="C359" s="23"/>
      <c r="D359" s="43"/>
    </row>
    <row r="360" spans="1:4" s="13" customFormat="1" ht="12.75">
      <c r="A360" s="22"/>
      <c r="B360" s="22"/>
      <c r="C360" s="23"/>
      <c r="D360" s="43"/>
    </row>
    <row r="361" spans="1:4" s="13" customFormat="1" ht="12.75">
      <c r="A361" s="22"/>
      <c r="B361" s="22"/>
      <c r="C361" s="23"/>
      <c r="D361" s="43"/>
    </row>
    <row r="362" spans="1:4" s="13" customFormat="1" ht="12.75">
      <c r="A362" s="22"/>
      <c r="B362" s="22"/>
      <c r="C362" s="23"/>
      <c r="D362" s="43"/>
    </row>
    <row r="363" spans="1:4" ht="12.75">
      <c r="A363" s="22"/>
      <c r="C363" s="23"/>
      <c r="D363" s="43"/>
    </row>
    <row r="364" spans="1:4" ht="12.75">
      <c r="A364" s="22"/>
      <c r="C364" s="23"/>
      <c r="D364" s="43"/>
    </row>
    <row r="365" spans="1:4" ht="18" customHeight="1">
      <c r="A365" s="22"/>
      <c r="C365" s="23"/>
      <c r="D365" s="43"/>
    </row>
    <row r="366" spans="1:4" ht="20.25" customHeight="1">
      <c r="A366" s="22"/>
      <c r="C366" s="23"/>
      <c r="D366" s="43"/>
    </row>
    <row r="367" spans="1:4" ht="12.75">
      <c r="A367" s="22"/>
      <c r="C367" s="23"/>
      <c r="D367" s="43"/>
    </row>
    <row r="368" spans="1:4" ht="12.75">
      <c r="A368" s="22"/>
      <c r="C368" s="23"/>
      <c r="D368" s="43"/>
    </row>
    <row r="369" spans="1:4" ht="12.75">
      <c r="A369" s="22"/>
      <c r="C369" s="23"/>
      <c r="D369" s="43"/>
    </row>
    <row r="370" spans="1:4" ht="12.75">
      <c r="A370" s="22"/>
      <c r="C370" s="23"/>
      <c r="D370" s="43"/>
    </row>
    <row r="371" spans="1:4" ht="12.75">
      <c r="A371" s="22"/>
      <c r="C371" s="23"/>
      <c r="D371" s="43"/>
    </row>
    <row r="372" spans="1:4" ht="12.75">
      <c r="A372" s="22"/>
      <c r="C372" s="23"/>
      <c r="D372" s="43"/>
    </row>
    <row r="373" spans="1:4" ht="12.75">
      <c r="A373" s="22"/>
      <c r="C373" s="23"/>
      <c r="D373" s="43"/>
    </row>
    <row r="374" spans="1:4" ht="12.75">
      <c r="A374" s="22"/>
      <c r="C374" s="23"/>
      <c r="D374" s="43"/>
    </row>
    <row r="375" spans="1:4" ht="12.75">
      <c r="A375" s="22"/>
      <c r="C375" s="23"/>
      <c r="D375" s="43"/>
    </row>
    <row r="376" spans="1:4" ht="12.75">
      <c r="A376" s="22"/>
      <c r="C376" s="23"/>
      <c r="D376" s="43"/>
    </row>
    <row r="377" spans="1:4" ht="12.75">
      <c r="A377" s="22"/>
      <c r="C377" s="23"/>
      <c r="D377" s="43"/>
    </row>
    <row r="378" spans="1:4" ht="12.75">
      <c r="A378" s="22"/>
      <c r="C378" s="23"/>
      <c r="D378" s="43"/>
    </row>
    <row r="379" spans="1:4" ht="12.75">
      <c r="A379" s="22"/>
      <c r="C379" s="23"/>
      <c r="D379" s="43"/>
    </row>
    <row r="380" spans="1:4" ht="12.75">
      <c r="A380" s="22"/>
      <c r="C380" s="23"/>
      <c r="D380" s="43"/>
    </row>
    <row r="381" spans="1:4" ht="12.75">
      <c r="A381" s="22"/>
      <c r="C381" s="23"/>
      <c r="D381" s="43"/>
    </row>
    <row r="382" spans="1:4" ht="12.75">
      <c r="A382" s="22"/>
      <c r="C382" s="23"/>
      <c r="D382" s="43"/>
    </row>
    <row r="383" spans="1:4" ht="12.75">
      <c r="A383" s="22"/>
      <c r="C383" s="23"/>
      <c r="D383" s="43"/>
    </row>
    <row r="384" spans="1:4" ht="12.75">
      <c r="A384" s="22"/>
      <c r="C384" s="23"/>
      <c r="D384" s="43"/>
    </row>
    <row r="385" spans="1:4" ht="12.75">
      <c r="A385" s="22"/>
      <c r="C385" s="23"/>
      <c r="D385" s="43"/>
    </row>
    <row r="386" spans="1:4" ht="12.75">
      <c r="A386" s="22"/>
      <c r="C386" s="23"/>
      <c r="D386" s="43"/>
    </row>
    <row r="387" spans="1:4" ht="12.75">
      <c r="A387" s="22"/>
      <c r="C387" s="23"/>
      <c r="D387" s="43"/>
    </row>
    <row r="388" spans="1:4" ht="12.75">
      <c r="A388" s="22"/>
      <c r="C388" s="23"/>
      <c r="D388" s="43"/>
    </row>
    <row r="389" spans="1:4" ht="12.75">
      <c r="A389" s="22"/>
      <c r="C389" s="23"/>
      <c r="D389" s="43"/>
    </row>
    <row r="390" spans="1:4" ht="12.75">
      <c r="A390" s="22"/>
      <c r="C390" s="23"/>
      <c r="D390" s="43"/>
    </row>
    <row r="391" spans="1:4" ht="12.75">
      <c r="A391" s="22"/>
      <c r="C391" s="23"/>
      <c r="D391" s="43"/>
    </row>
    <row r="392" spans="1:4" ht="12.75">
      <c r="A392" s="22"/>
      <c r="C392" s="23"/>
      <c r="D392" s="43"/>
    </row>
    <row r="393" spans="1:4" ht="12.75">
      <c r="A393" s="22"/>
      <c r="C393" s="23"/>
      <c r="D393" s="43"/>
    </row>
    <row r="394" spans="1:4" ht="12.75">
      <c r="A394" s="22"/>
      <c r="C394" s="23"/>
      <c r="D394" s="43"/>
    </row>
    <row r="395" spans="1:4" ht="12.75">
      <c r="A395" s="22"/>
      <c r="C395" s="23"/>
      <c r="D395" s="43"/>
    </row>
    <row r="396" spans="1:4" ht="12.75">
      <c r="A396" s="22"/>
      <c r="C396" s="23"/>
      <c r="D396" s="43"/>
    </row>
    <row r="397" spans="1:4" ht="12.75">
      <c r="A397" s="22"/>
      <c r="C397" s="23"/>
      <c r="D397" s="43"/>
    </row>
    <row r="398" spans="1:4" ht="12.75">
      <c r="A398" s="22"/>
      <c r="C398" s="23"/>
      <c r="D398" s="43"/>
    </row>
    <row r="399" spans="1:4" ht="12.75">
      <c r="A399" s="22"/>
      <c r="C399" s="23"/>
      <c r="D399" s="43"/>
    </row>
    <row r="400" spans="1:4" ht="12.75">
      <c r="A400" s="22"/>
      <c r="C400" s="23"/>
      <c r="D400" s="43"/>
    </row>
    <row r="401" spans="1:4" ht="12.75">
      <c r="A401" s="22"/>
      <c r="C401" s="23"/>
      <c r="D401" s="43"/>
    </row>
    <row r="402" spans="1:4" ht="12.75">
      <c r="A402" s="22"/>
      <c r="C402" s="23"/>
      <c r="D402" s="43"/>
    </row>
    <row r="403" spans="1:4" ht="12.75">
      <c r="A403" s="22"/>
      <c r="C403" s="23"/>
      <c r="D403" s="43"/>
    </row>
    <row r="404" spans="1:4" ht="12.75">
      <c r="A404" s="22"/>
      <c r="C404" s="23"/>
      <c r="D404" s="43"/>
    </row>
    <row r="405" spans="1:4" ht="12.75">
      <c r="A405" s="22"/>
      <c r="C405" s="23"/>
      <c r="D405" s="43"/>
    </row>
    <row r="406" spans="1:4" ht="12.75">
      <c r="A406" s="22"/>
      <c r="C406" s="23"/>
      <c r="D406" s="43"/>
    </row>
    <row r="407" spans="1:4" ht="12.75">
      <c r="A407" s="22"/>
      <c r="C407" s="23"/>
      <c r="D407" s="43"/>
    </row>
    <row r="408" spans="1:4" ht="12.75">
      <c r="A408" s="22"/>
      <c r="C408" s="23"/>
      <c r="D408" s="43"/>
    </row>
    <row r="409" spans="1:4" ht="12.75">
      <c r="A409" s="22"/>
      <c r="C409" s="23"/>
      <c r="D409" s="43"/>
    </row>
    <row r="410" spans="1:4" ht="12.75">
      <c r="A410" s="22"/>
      <c r="C410" s="23"/>
      <c r="D410" s="43"/>
    </row>
    <row r="411" spans="1:4" ht="12.75">
      <c r="A411" s="22"/>
      <c r="C411" s="23"/>
      <c r="D411" s="43"/>
    </row>
    <row r="412" spans="1:4" ht="12.75">
      <c r="A412" s="22"/>
      <c r="C412" s="23"/>
      <c r="D412" s="43"/>
    </row>
    <row r="413" spans="1:4" ht="12.75">
      <c r="A413" s="22"/>
      <c r="C413" s="23"/>
      <c r="D413" s="43"/>
    </row>
    <row r="414" spans="1:4" ht="12.75">
      <c r="A414" s="22"/>
      <c r="C414" s="23"/>
      <c r="D414" s="43"/>
    </row>
    <row r="415" spans="1:4" ht="12.75">
      <c r="A415" s="22"/>
      <c r="C415" s="23"/>
      <c r="D415" s="43"/>
    </row>
    <row r="416" spans="1:4" ht="12.75">
      <c r="A416" s="22"/>
      <c r="C416" s="23"/>
      <c r="D416" s="43"/>
    </row>
    <row r="417" spans="1:4" ht="12.75">
      <c r="A417" s="22"/>
      <c r="C417" s="23"/>
      <c r="D417" s="43"/>
    </row>
    <row r="418" spans="1:4" ht="12.75">
      <c r="A418" s="22"/>
      <c r="C418" s="23"/>
      <c r="D418" s="43"/>
    </row>
    <row r="419" spans="1:4" ht="12.75">
      <c r="A419" s="22"/>
      <c r="C419" s="23"/>
      <c r="D419" s="43"/>
    </row>
    <row r="420" spans="1:4" ht="12.75">
      <c r="A420" s="22"/>
      <c r="C420" s="23"/>
      <c r="D420" s="43"/>
    </row>
    <row r="421" spans="1:4" ht="12.75">
      <c r="A421" s="22"/>
      <c r="C421" s="23"/>
      <c r="D421" s="43"/>
    </row>
    <row r="422" spans="1:4" ht="12.75">
      <c r="A422" s="22"/>
      <c r="C422" s="23"/>
      <c r="D422" s="43"/>
    </row>
    <row r="423" spans="1:4" ht="12.75">
      <c r="A423" s="22"/>
      <c r="C423" s="23"/>
      <c r="D423" s="43"/>
    </row>
    <row r="424" spans="1:4" ht="12.75">
      <c r="A424" s="22"/>
      <c r="C424" s="23"/>
      <c r="D424" s="43"/>
    </row>
    <row r="425" spans="1:4" ht="12.75">
      <c r="A425" s="22"/>
      <c r="C425" s="23"/>
      <c r="D425" s="43"/>
    </row>
    <row r="426" spans="1:4" ht="12.75">
      <c r="A426" s="22"/>
      <c r="C426" s="23"/>
      <c r="D426" s="43"/>
    </row>
    <row r="427" spans="1:4" ht="12.75">
      <c r="A427" s="22"/>
      <c r="C427" s="23"/>
      <c r="D427" s="43"/>
    </row>
    <row r="428" spans="1:4" ht="12.75">
      <c r="A428" s="22"/>
      <c r="C428" s="23"/>
      <c r="D428" s="43"/>
    </row>
    <row r="429" spans="1:4" ht="12.75">
      <c r="A429" s="22"/>
      <c r="C429" s="23"/>
      <c r="D429" s="43"/>
    </row>
    <row r="430" spans="1:4" ht="12.75">
      <c r="A430" s="22"/>
      <c r="C430" s="23"/>
      <c r="D430" s="43"/>
    </row>
    <row r="431" spans="1:4" ht="12.75">
      <c r="A431" s="22"/>
      <c r="C431" s="23"/>
      <c r="D431" s="43"/>
    </row>
    <row r="432" spans="1:4" ht="12.75">
      <c r="A432" s="22"/>
      <c r="C432" s="23"/>
      <c r="D432" s="43"/>
    </row>
    <row r="433" spans="1:4" ht="12.75">
      <c r="A433" s="22"/>
      <c r="C433" s="23"/>
      <c r="D433" s="43"/>
    </row>
    <row r="434" spans="1:4" ht="12.75">
      <c r="A434" s="22"/>
      <c r="C434" s="23"/>
      <c r="D434" s="43"/>
    </row>
    <row r="435" spans="1:4" ht="12.75">
      <c r="A435" s="22"/>
      <c r="C435" s="23"/>
      <c r="D435" s="43"/>
    </row>
    <row r="436" spans="1:4" ht="12.75">
      <c r="A436" s="22"/>
      <c r="C436" s="23"/>
      <c r="D436" s="43"/>
    </row>
    <row r="437" spans="1:4" ht="12.75">
      <c r="A437" s="22"/>
      <c r="C437" s="23"/>
      <c r="D437" s="43"/>
    </row>
    <row r="438" spans="1:4" ht="12.75">
      <c r="A438" s="22"/>
      <c r="C438" s="23"/>
      <c r="D438" s="43"/>
    </row>
    <row r="439" spans="1:4" ht="12.75">
      <c r="A439" s="22"/>
      <c r="C439" s="23"/>
      <c r="D439" s="43"/>
    </row>
    <row r="440" spans="1:4" ht="12.75">
      <c r="A440" s="22"/>
      <c r="C440" s="23"/>
      <c r="D440" s="43"/>
    </row>
    <row r="441" spans="1:4" ht="12.75">
      <c r="A441" s="22"/>
      <c r="C441" s="23"/>
      <c r="D441" s="43"/>
    </row>
    <row r="442" spans="1:4" ht="12.75">
      <c r="A442" s="22"/>
      <c r="C442" s="23"/>
      <c r="D442" s="43"/>
    </row>
    <row r="443" spans="1:4" ht="12.75">
      <c r="A443" s="22"/>
      <c r="C443" s="23"/>
      <c r="D443" s="43"/>
    </row>
    <row r="444" spans="1:4" ht="12.75">
      <c r="A444" s="22"/>
      <c r="C444" s="23"/>
      <c r="D444" s="43"/>
    </row>
    <row r="445" spans="1:4" ht="12.75">
      <c r="A445" s="22"/>
      <c r="C445" s="23"/>
      <c r="D445" s="43"/>
    </row>
    <row r="446" spans="1:4" ht="12.75">
      <c r="A446" s="22"/>
      <c r="C446" s="23"/>
      <c r="D446" s="43"/>
    </row>
    <row r="447" spans="1:4" ht="12.75">
      <c r="A447" s="22"/>
      <c r="C447" s="23"/>
      <c r="D447" s="43"/>
    </row>
    <row r="448" spans="1:4" ht="12.75">
      <c r="A448" s="22"/>
      <c r="C448" s="23"/>
      <c r="D448" s="43"/>
    </row>
    <row r="449" spans="1:4" ht="12.75">
      <c r="A449" s="22"/>
      <c r="C449" s="23"/>
      <c r="D449" s="43"/>
    </row>
    <row r="450" spans="1:4" ht="12.75">
      <c r="A450" s="22"/>
      <c r="C450" s="23"/>
      <c r="D450" s="43"/>
    </row>
    <row r="451" spans="1:4" ht="12.75">
      <c r="A451" s="22"/>
      <c r="C451" s="23"/>
      <c r="D451" s="43"/>
    </row>
    <row r="452" spans="1:4" ht="12.75">
      <c r="A452" s="22"/>
      <c r="C452" s="23"/>
      <c r="D452" s="43"/>
    </row>
    <row r="453" spans="1:4" ht="12.75">
      <c r="A453" s="22"/>
      <c r="C453" s="23"/>
      <c r="D453" s="43"/>
    </row>
    <row r="454" spans="1:4" ht="12.75">
      <c r="A454" s="22"/>
      <c r="C454" s="23"/>
      <c r="D454" s="43"/>
    </row>
    <row r="455" spans="1:4" ht="12.75">
      <c r="A455" s="22"/>
      <c r="C455" s="23"/>
      <c r="D455" s="43"/>
    </row>
    <row r="456" spans="1:4" ht="12.75">
      <c r="A456" s="22"/>
      <c r="C456" s="23"/>
      <c r="D456" s="43"/>
    </row>
    <row r="457" spans="1:4" ht="12.75">
      <c r="A457" s="22"/>
      <c r="C457" s="23"/>
      <c r="D457" s="43"/>
    </row>
    <row r="458" spans="1:4" ht="12.75">
      <c r="A458" s="22"/>
      <c r="C458" s="23"/>
      <c r="D458" s="43"/>
    </row>
    <row r="459" spans="1:4" ht="12.75">
      <c r="A459" s="22"/>
      <c r="C459" s="23"/>
      <c r="D459" s="43"/>
    </row>
    <row r="460" spans="1:4" ht="12.75">
      <c r="A460" s="22"/>
      <c r="C460" s="23"/>
      <c r="D460" s="43"/>
    </row>
    <row r="461" spans="1:4" ht="12.75">
      <c r="A461" s="22"/>
      <c r="C461" s="23"/>
      <c r="D461" s="43"/>
    </row>
    <row r="462" spans="1:4" ht="12.75">
      <c r="A462" s="22"/>
      <c r="C462" s="23"/>
      <c r="D462" s="43"/>
    </row>
    <row r="463" spans="1:4" ht="12.75">
      <c r="A463" s="22"/>
      <c r="C463" s="23"/>
      <c r="D463" s="43"/>
    </row>
    <row r="464" spans="1:4" ht="12.75">
      <c r="A464" s="22"/>
      <c r="C464" s="23"/>
      <c r="D464" s="43"/>
    </row>
    <row r="465" spans="1:4" ht="12.75">
      <c r="A465" s="22"/>
      <c r="C465" s="23"/>
      <c r="D465" s="43"/>
    </row>
    <row r="466" spans="1:4" ht="12.75">
      <c r="A466" s="22"/>
      <c r="C466" s="23"/>
      <c r="D466" s="43"/>
    </row>
    <row r="467" spans="1:4" ht="12.75">
      <c r="A467" s="22"/>
      <c r="C467" s="23"/>
      <c r="D467" s="43"/>
    </row>
    <row r="468" spans="1:4" ht="12.75">
      <c r="A468" s="22"/>
      <c r="C468" s="23"/>
      <c r="D468" s="43"/>
    </row>
    <row r="469" spans="1:4" ht="12.75">
      <c r="A469" s="22"/>
      <c r="C469" s="23"/>
      <c r="D469" s="43"/>
    </row>
    <row r="470" spans="1:4" ht="12.75">
      <c r="A470" s="22"/>
      <c r="C470" s="23"/>
      <c r="D470" s="43"/>
    </row>
    <row r="471" spans="1:4" ht="12.75">
      <c r="A471" s="22"/>
      <c r="C471" s="23"/>
      <c r="D471" s="43"/>
    </row>
    <row r="472" spans="1:4" ht="12.75">
      <c r="A472" s="22"/>
      <c r="C472" s="23"/>
      <c r="D472" s="43"/>
    </row>
    <row r="473" spans="1:4" ht="12.75">
      <c r="A473" s="22"/>
      <c r="C473" s="23"/>
      <c r="D473" s="43"/>
    </row>
    <row r="474" spans="1:4" ht="12.75">
      <c r="A474" s="22"/>
      <c r="C474" s="23"/>
      <c r="D474" s="43"/>
    </row>
    <row r="475" spans="1:4" ht="12.75">
      <c r="A475" s="22"/>
      <c r="C475" s="23"/>
      <c r="D475" s="43"/>
    </row>
    <row r="476" spans="1:4" ht="12.75">
      <c r="A476" s="22"/>
      <c r="C476" s="23"/>
      <c r="D476" s="43"/>
    </row>
    <row r="477" spans="1:4" ht="12.75">
      <c r="A477" s="22"/>
      <c r="C477" s="23"/>
      <c r="D477" s="43"/>
    </row>
    <row r="478" spans="1:4" ht="12.75">
      <c r="A478" s="22"/>
      <c r="C478" s="23"/>
      <c r="D478" s="43"/>
    </row>
    <row r="479" spans="1:4" ht="12.75">
      <c r="A479" s="22"/>
      <c r="C479" s="23"/>
      <c r="D479" s="43"/>
    </row>
    <row r="480" spans="1:4" ht="12.75">
      <c r="A480" s="22"/>
      <c r="C480" s="23"/>
      <c r="D480" s="43"/>
    </row>
    <row r="481" spans="1:4" ht="12.75">
      <c r="A481" s="22"/>
      <c r="C481" s="23"/>
      <c r="D481" s="43"/>
    </row>
    <row r="482" spans="1:4" ht="12.75">
      <c r="A482" s="22"/>
      <c r="C482" s="23"/>
      <c r="D482" s="43"/>
    </row>
    <row r="483" spans="1:4" ht="12.75">
      <c r="A483" s="22"/>
      <c r="C483" s="23"/>
      <c r="D483" s="43"/>
    </row>
    <row r="484" spans="1:4" ht="12.75">
      <c r="A484" s="22"/>
      <c r="C484" s="23"/>
      <c r="D484" s="43"/>
    </row>
    <row r="485" spans="1:4" ht="12.75">
      <c r="A485" s="22"/>
      <c r="C485" s="23"/>
      <c r="D485" s="43"/>
    </row>
    <row r="486" spans="1:4" ht="12.75">
      <c r="A486" s="22"/>
      <c r="C486" s="23"/>
      <c r="D486" s="43"/>
    </row>
    <row r="487" spans="1:4" ht="12.75">
      <c r="A487" s="22"/>
      <c r="C487" s="23"/>
      <c r="D487" s="43"/>
    </row>
    <row r="488" spans="1:4" ht="12.75">
      <c r="A488" s="22"/>
      <c r="C488" s="23"/>
      <c r="D488" s="43"/>
    </row>
    <row r="489" spans="1:4" ht="12.75">
      <c r="A489" s="22"/>
      <c r="C489" s="23"/>
      <c r="D489" s="43"/>
    </row>
    <row r="490" spans="1:4" ht="12.75">
      <c r="A490" s="22"/>
      <c r="C490" s="23"/>
      <c r="D490" s="43"/>
    </row>
    <row r="491" spans="1:4" ht="12.75">
      <c r="A491" s="22"/>
      <c r="C491" s="23"/>
      <c r="D491" s="43"/>
    </row>
    <row r="492" spans="1:4" ht="12.75">
      <c r="A492" s="22"/>
      <c r="C492" s="23"/>
      <c r="D492" s="43"/>
    </row>
    <row r="493" spans="1:4" ht="12.75">
      <c r="A493" s="22"/>
      <c r="C493" s="23"/>
      <c r="D493" s="43"/>
    </row>
    <row r="494" spans="1:4" ht="12.75">
      <c r="A494" s="22"/>
      <c r="C494" s="23"/>
      <c r="D494" s="43"/>
    </row>
    <row r="495" spans="1:4" ht="12.75">
      <c r="A495" s="22"/>
      <c r="C495" s="23"/>
      <c r="D495" s="43"/>
    </row>
    <row r="496" spans="1:4" ht="12.75">
      <c r="A496" s="22"/>
      <c r="C496" s="23"/>
      <c r="D496" s="43"/>
    </row>
    <row r="497" spans="1:4" ht="12.75">
      <c r="A497" s="22"/>
      <c r="C497" s="23"/>
      <c r="D497" s="43"/>
    </row>
    <row r="498" spans="1:4" ht="12.75">
      <c r="A498" s="22"/>
      <c r="C498" s="23"/>
      <c r="D498" s="43"/>
    </row>
    <row r="499" spans="1:4" ht="12.75">
      <c r="A499" s="22"/>
      <c r="C499" s="23"/>
      <c r="D499" s="43"/>
    </row>
    <row r="500" spans="1:4" ht="12.75">
      <c r="A500" s="22"/>
      <c r="C500" s="23"/>
      <c r="D500" s="43"/>
    </row>
    <row r="501" spans="1:4" ht="12.75">
      <c r="A501" s="22"/>
      <c r="C501" s="23"/>
      <c r="D501" s="43"/>
    </row>
    <row r="502" spans="1:4" ht="12.75">
      <c r="A502" s="22"/>
      <c r="C502" s="23"/>
      <c r="D502" s="43"/>
    </row>
    <row r="503" spans="1:4" ht="12.75">
      <c r="A503" s="22"/>
      <c r="C503" s="23"/>
      <c r="D503" s="43"/>
    </row>
    <row r="504" spans="1:4" ht="12.75">
      <c r="A504" s="22"/>
      <c r="C504" s="23"/>
      <c r="D504" s="43"/>
    </row>
    <row r="505" spans="1:4" ht="12.75">
      <c r="A505" s="22"/>
      <c r="C505" s="23"/>
      <c r="D505" s="43"/>
    </row>
    <row r="506" spans="1:4" ht="12.75">
      <c r="A506" s="22"/>
      <c r="C506" s="23"/>
      <c r="D506" s="43"/>
    </row>
    <row r="507" spans="1:4" ht="12.75">
      <c r="A507" s="22"/>
      <c r="C507" s="23"/>
      <c r="D507" s="43"/>
    </row>
    <row r="508" spans="1:4" ht="12.75">
      <c r="A508" s="22"/>
      <c r="C508" s="23"/>
      <c r="D508" s="43"/>
    </row>
    <row r="509" spans="1:4" ht="12.75">
      <c r="A509" s="22"/>
      <c r="C509" s="23"/>
      <c r="D509" s="43"/>
    </row>
    <row r="510" spans="1:4" ht="12.75">
      <c r="A510" s="22"/>
      <c r="C510" s="23"/>
      <c r="D510" s="43"/>
    </row>
    <row r="511" spans="1:4" ht="12.75">
      <c r="A511" s="22"/>
      <c r="C511" s="23"/>
      <c r="D511" s="43"/>
    </row>
    <row r="512" spans="1:4" ht="12.75">
      <c r="A512" s="22"/>
      <c r="C512" s="23"/>
      <c r="D512" s="43"/>
    </row>
    <row r="513" spans="1:4" ht="12.75">
      <c r="A513" s="22"/>
      <c r="C513" s="23"/>
      <c r="D513" s="43"/>
    </row>
    <row r="514" spans="1:4" ht="12.75">
      <c r="A514" s="22"/>
      <c r="C514" s="23"/>
      <c r="D514" s="43"/>
    </row>
    <row r="515" spans="1:4" ht="12.75">
      <c r="A515" s="22"/>
      <c r="C515" s="23"/>
      <c r="D515" s="43"/>
    </row>
    <row r="516" spans="1:4" ht="12.75">
      <c r="A516" s="22"/>
      <c r="C516" s="23"/>
      <c r="D516" s="43"/>
    </row>
    <row r="517" spans="1:4" ht="12.75">
      <c r="A517" s="22"/>
      <c r="C517" s="23"/>
      <c r="D517" s="43"/>
    </row>
    <row r="518" spans="1:4" ht="12.75">
      <c r="A518" s="22"/>
      <c r="C518" s="23"/>
      <c r="D518" s="43"/>
    </row>
    <row r="519" spans="1:4" ht="12.75">
      <c r="A519" s="22"/>
      <c r="C519" s="23"/>
      <c r="D519" s="43"/>
    </row>
    <row r="520" spans="1:4" ht="12.75">
      <c r="A520" s="22"/>
      <c r="C520" s="23"/>
      <c r="D520" s="43"/>
    </row>
    <row r="521" spans="1:4" ht="12.75">
      <c r="A521" s="22"/>
      <c r="C521" s="23"/>
      <c r="D521" s="43"/>
    </row>
    <row r="522" spans="1:4" ht="12.75">
      <c r="A522" s="22"/>
      <c r="C522" s="23"/>
      <c r="D522" s="43"/>
    </row>
    <row r="523" spans="1:4" ht="12.75">
      <c r="A523" s="22"/>
      <c r="C523" s="23"/>
      <c r="D523" s="43"/>
    </row>
    <row r="524" spans="1:4" ht="12.75">
      <c r="A524" s="22"/>
      <c r="C524" s="23"/>
      <c r="D524" s="43"/>
    </row>
    <row r="525" spans="1:4" ht="12.75">
      <c r="A525" s="22"/>
      <c r="C525" s="23"/>
      <c r="D525" s="43"/>
    </row>
    <row r="526" spans="1:4" ht="12.75">
      <c r="A526" s="22"/>
      <c r="C526" s="23"/>
      <c r="D526" s="43"/>
    </row>
    <row r="527" spans="1:4" ht="12.75">
      <c r="A527" s="22"/>
      <c r="C527" s="23"/>
      <c r="D527" s="43"/>
    </row>
    <row r="528" spans="1:4" ht="12.75">
      <c r="A528" s="22"/>
      <c r="C528" s="23"/>
      <c r="D528" s="43"/>
    </row>
    <row r="529" spans="1:4" ht="12.75">
      <c r="A529" s="22"/>
      <c r="C529" s="23"/>
      <c r="D529" s="43"/>
    </row>
    <row r="530" spans="1:4" ht="12.75">
      <c r="A530" s="22"/>
      <c r="C530" s="23"/>
      <c r="D530" s="43"/>
    </row>
    <row r="531" spans="1:4" ht="12.75">
      <c r="A531" s="22"/>
      <c r="C531" s="23"/>
      <c r="D531" s="43"/>
    </row>
    <row r="532" spans="1:4" ht="12.75">
      <c r="A532" s="22"/>
      <c r="C532" s="23"/>
      <c r="D532" s="43"/>
    </row>
    <row r="533" spans="1:4" ht="12.75">
      <c r="A533" s="22"/>
      <c r="C533" s="23"/>
      <c r="D533" s="43"/>
    </row>
    <row r="534" spans="1:4" ht="12.75">
      <c r="A534" s="22"/>
      <c r="C534" s="23"/>
      <c r="D534" s="43"/>
    </row>
    <row r="535" spans="1:4" ht="12.75">
      <c r="A535" s="22"/>
      <c r="C535" s="23"/>
      <c r="D535" s="43"/>
    </row>
    <row r="536" spans="1:4" ht="12.75">
      <c r="A536" s="22"/>
      <c r="C536" s="23"/>
      <c r="D536" s="43"/>
    </row>
    <row r="537" spans="1:4" ht="12.75">
      <c r="A537" s="22"/>
      <c r="C537" s="23"/>
      <c r="D537" s="43"/>
    </row>
    <row r="538" spans="1:4" ht="12.75">
      <c r="A538" s="22"/>
      <c r="C538" s="23"/>
      <c r="D538" s="43"/>
    </row>
    <row r="539" spans="1:4" ht="12.75">
      <c r="A539" s="22"/>
      <c r="C539" s="23"/>
      <c r="D539" s="43"/>
    </row>
    <row r="540" spans="1:4" ht="12.75">
      <c r="A540" s="22"/>
      <c r="C540" s="23"/>
      <c r="D540" s="43"/>
    </row>
    <row r="541" spans="1:4" ht="12.75">
      <c r="A541" s="22"/>
      <c r="C541" s="23"/>
      <c r="D541" s="43"/>
    </row>
    <row r="542" spans="1:4" ht="12.75">
      <c r="A542" s="22"/>
      <c r="C542" s="23"/>
      <c r="D542" s="43"/>
    </row>
    <row r="543" spans="1:4" ht="12.75">
      <c r="A543" s="22"/>
      <c r="C543" s="23"/>
      <c r="D543" s="43"/>
    </row>
    <row r="544" spans="1:4" ht="12.75">
      <c r="A544" s="22"/>
      <c r="C544" s="23"/>
      <c r="D544" s="43"/>
    </row>
    <row r="545" spans="1:4" ht="12.75">
      <c r="A545" s="22"/>
      <c r="C545" s="23"/>
      <c r="D545" s="43"/>
    </row>
    <row r="546" spans="1:4" ht="12.75">
      <c r="A546" s="22"/>
      <c r="C546" s="23"/>
      <c r="D546" s="43"/>
    </row>
    <row r="547" spans="1:4" ht="12.75">
      <c r="A547" s="22"/>
      <c r="C547" s="23"/>
      <c r="D547" s="43"/>
    </row>
    <row r="548" spans="1:4" ht="12.75">
      <c r="A548" s="22"/>
      <c r="C548" s="23"/>
      <c r="D548" s="43"/>
    </row>
    <row r="549" spans="1:4" ht="12.75">
      <c r="A549" s="22"/>
      <c r="C549" s="23"/>
      <c r="D549" s="43"/>
    </row>
    <row r="550" spans="1:4" ht="12.75">
      <c r="A550" s="22"/>
      <c r="C550" s="23"/>
      <c r="D550" s="43"/>
    </row>
    <row r="551" spans="1:4" ht="12.75">
      <c r="A551" s="22"/>
      <c r="C551" s="23"/>
      <c r="D551" s="43"/>
    </row>
    <row r="552" spans="1:4" ht="12.75">
      <c r="A552" s="22"/>
      <c r="C552" s="23"/>
      <c r="D552" s="43"/>
    </row>
    <row r="553" spans="1:4" ht="12.75">
      <c r="A553" s="22"/>
      <c r="C553" s="23"/>
      <c r="D553" s="43"/>
    </row>
    <row r="554" spans="1:4" ht="12.75">
      <c r="A554" s="22"/>
      <c r="C554" s="23"/>
      <c r="D554" s="43"/>
    </row>
    <row r="555" spans="1:4" ht="12.75">
      <c r="A555" s="22"/>
      <c r="C555" s="23"/>
      <c r="D555" s="43"/>
    </row>
    <row r="556" spans="1:4" ht="12.75">
      <c r="A556" s="22"/>
      <c r="C556" s="23"/>
      <c r="D556" s="43"/>
    </row>
    <row r="557" spans="1:4" ht="12.75">
      <c r="A557" s="22"/>
      <c r="C557" s="23"/>
      <c r="D557" s="43"/>
    </row>
    <row r="558" spans="1:4" ht="12.75">
      <c r="A558" s="22"/>
      <c r="C558" s="23"/>
      <c r="D558" s="43"/>
    </row>
    <row r="559" spans="1:4" ht="12.75">
      <c r="A559" s="22"/>
      <c r="C559" s="23"/>
      <c r="D559" s="43"/>
    </row>
    <row r="560" spans="1:4" ht="12.75">
      <c r="A560" s="22"/>
      <c r="C560" s="23"/>
      <c r="D560" s="43"/>
    </row>
    <row r="561" spans="1:4" ht="12.75">
      <c r="A561" s="22"/>
      <c r="C561" s="23"/>
      <c r="D561" s="43"/>
    </row>
    <row r="562" spans="1:4" ht="12.75">
      <c r="A562" s="22"/>
      <c r="C562" s="23"/>
      <c r="D562" s="43"/>
    </row>
    <row r="563" spans="1:4" ht="12.75">
      <c r="A563" s="22"/>
      <c r="C563" s="23"/>
      <c r="D563" s="43"/>
    </row>
    <row r="564" spans="1:4" ht="12.75">
      <c r="A564" s="22"/>
      <c r="C564" s="23"/>
      <c r="D564" s="43"/>
    </row>
    <row r="565" spans="1:4" ht="12.75">
      <c r="A565" s="22"/>
      <c r="C565" s="23"/>
      <c r="D565" s="43"/>
    </row>
    <row r="566" spans="1:4" ht="12.75">
      <c r="A566" s="22"/>
      <c r="C566" s="23"/>
      <c r="D566" s="43"/>
    </row>
    <row r="567" spans="1:4" ht="12.75">
      <c r="A567" s="22"/>
      <c r="C567" s="23"/>
      <c r="D567" s="43"/>
    </row>
    <row r="568" spans="1:4" ht="12.75">
      <c r="A568" s="22"/>
      <c r="C568" s="23"/>
      <c r="D568" s="43"/>
    </row>
    <row r="569" spans="1:4" ht="12.75">
      <c r="A569" s="22"/>
      <c r="C569" s="23"/>
      <c r="D569" s="43"/>
    </row>
    <row r="570" spans="1:4" ht="12.75">
      <c r="A570" s="22"/>
      <c r="C570" s="23"/>
      <c r="D570" s="43"/>
    </row>
    <row r="571" spans="1:4" ht="12.75">
      <c r="A571" s="22"/>
      <c r="C571" s="23"/>
      <c r="D571" s="43"/>
    </row>
    <row r="572" spans="1:4" ht="12.75">
      <c r="A572" s="22"/>
      <c r="C572" s="23"/>
      <c r="D572" s="43"/>
    </row>
    <row r="573" spans="1:4" ht="12.75">
      <c r="A573" s="22"/>
      <c r="C573" s="23"/>
      <c r="D573" s="43"/>
    </row>
    <row r="574" spans="1:4" ht="12.75">
      <c r="A574" s="22"/>
      <c r="C574" s="23"/>
      <c r="D574" s="43"/>
    </row>
    <row r="575" spans="1:4" ht="12.75">
      <c r="A575" s="22"/>
      <c r="C575" s="23"/>
      <c r="D575" s="43"/>
    </row>
    <row r="576" spans="1:4" ht="12.75">
      <c r="A576" s="22"/>
      <c r="C576" s="23"/>
      <c r="D576" s="43"/>
    </row>
    <row r="577" spans="1:4" ht="12.75">
      <c r="A577" s="22"/>
      <c r="C577" s="23"/>
      <c r="D577" s="43"/>
    </row>
    <row r="578" spans="1:4" ht="12.75">
      <c r="A578" s="22"/>
      <c r="C578" s="23"/>
      <c r="D578" s="43"/>
    </row>
    <row r="579" spans="1:4" ht="12.75">
      <c r="A579" s="22"/>
      <c r="C579" s="23"/>
      <c r="D579" s="43"/>
    </row>
    <row r="580" spans="1:4" ht="12.75">
      <c r="A580" s="22"/>
      <c r="C580" s="23"/>
      <c r="D580" s="43"/>
    </row>
    <row r="581" spans="1:4" ht="12.75">
      <c r="A581" s="22"/>
      <c r="C581" s="23"/>
      <c r="D581" s="43"/>
    </row>
    <row r="582" spans="1:4" ht="12.75">
      <c r="A582" s="22"/>
      <c r="C582" s="23"/>
      <c r="D582" s="43"/>
    </row>
    <row r="583" spans="1:4" ht="12.75">
      <c r="A583" s="22"/>
      <c r="C583" s="23"/>
      <c r="D583" s="43"/>
    </row>
    <row r="584" spans="1:4" ht="12.75">
      <c r="A584" s="22"/>
      <c r="C584" s="23"/>
      <c r="D584" s="43"/>
    </row>
    <row r="585" spans="1:4" ht="12.75">
      <c r="A585" s="22"/>
      <c r="C585" s="23"/>
      <c r="D585" s="43"/>
    </row>
    <row r="586" spans="1:4" ht="12.75">
      <c r="A586" s="22"/>
      <c r="C586" s="23"/>
      <c r="D586" s="43"/>
    </row>
    <row r="587" spans="1:4" ht="12.75">
      <c r="A587" s="22"/>
      <c r="C587" s="23"/>
      <c r="D587" s="43"/>
    </row>
    <row r="588" spans="1:4" ht="12.75">
      <c r="A588" s="22"/>
      <c r="C588" s="23"/>
      <c r="D588" s="43"/>
    </row>
    <row r="589" spans="1:4" ht="12.75">
      <c r="A589" s="22"/>
      <c r="C589" s="23"/>
      <c r="D589" s="43"/>
    </row>
    <row r="590" spans="1:4" ht="12.75">
      <c r="A590" s="22"/>
      <c r="C590" s="23"/>
      <c r="D590" s="43"/>
    </row>
    <row r="591" spans="1:4" ht="12.75">
      <c r="A591" s="22"/>
      <c r="C591" s="23"/>
      <c r="D591" s="43"/>
    </row>
    <row r="592" spans="1:4" ht="12.75">
      <c r="A592" s="22"/>
      <c r="C592" s="23"/>
      <c r="D592" s="43"/>
    </row>
    <row r="593" spans="1:4" ht="12.75">
      <c r="A593" s="22"/>
      <c r="C593" s="23"/>
      <c r="D593" s="43"/>
    </row>
    <row r="594" spans="1:4" ht="12.75">
      <c r="A594" s="22"/>
      <c r="C594" s="23"/>
      <c r="D594" s="43"/>
    </row>
    <row r="595" spans="1:4" ht="12.75">
      <c r="A595" s="22"/>
      <c r="C595" s="23"/>
      <c r="D595" s="43"/>
    </row>
    <row r="596" spans="1:4" ht="12.75">
      <c r="A596" s="22"/>
      <c r="C596" s="23"/>
      <c r="D596" s="43"/>
    </row>
    <row r="597" spans="1:4" ht="12.75">
      <c r="A597" s="22"/>
      <c r="C597" s="23"/>
      <c r="D597" s="43"/>
    </row>
    <row r="598" spans="1:4" ht="12.75">
      <c r="A598" s="22"/>
      <c r="C598" s="23"/>
      <c r="D598" s="43"/>
    </row>
    <row r="599" spans="1:4" ht="12.75">
      <c r="A599" s="22"/>
      <c r="C599" s="23"/>
      <c r="D599" s="43"/>
    </row>
    <row r="600" spans="1:4" ht="12.75">
      <c r="A600" s="22"/>
      <c r="C600" s="23"/>
      <c r="D600" s="43"/>
    </row>
    <row r="601" spans="1:4" ht="12.75">
      <c r="A601" s="22"/>
      <c r="C601" s="23"/>
      <c r="D601" s="43"/>
    </row>
    <row r="602" spans="1:4" ht="12.75">
      <c r="A602" s="22"/>
      <c r="C602" s="23"/>
      <c r="D602" s="43"/>
    </row>
    <row r="603" spans="1:4" ht="12.75">
      <c r="A603" s="22"/>
      <c r="C603" s="23"/>
      <c r="D603" s="43"/>
    </row>
    <row r="604" spans="1:4" ht="12.75">
      <c r="A604" s="22"/>
      <c r="C604" s="23"/>
      <c r="D604" s="43"/>
    </row>
    <row r="605" spans="1:4" ht="12.75">
      <c r="A605" s="22"/>
      <c r="C605" s="23"/>
      <c r="D605" s="43"/>
    </row>
    <row r="606" spans="1:4" ht="12.75">
      <c r="A606" s="22"/>
      <c r="C606" s="23"/>
      <c r="D606" s="43"/>
    </row>
    <row r="607" spans="1:4" ht="12.75">
      <c r="A607" s="22"/>
      <c r="C607" s="23"/>
      <c r="D607" s="43"/>
    </row>
    <row r="608" spans="1:4" ht="12.75">
      <c r="A608" s="22"/>
      <c r="C608" s="23"/>
      <c r="D608" s="43"/>
    </row>
    <row r="609" spans="1:4" ht="12.75">
      <c r="A609" s="22"/>
      <c r="C609" s="23"/>
      <c r="D609" s="43"/>
    </row>
    <row r="610" spans="1:4" ht="12.75">
      <c r="A610" s="22"/>
      <c r="C610" s="23"/>
      <c r="D610" s="43"/>
    </row>
    <row r="611" spans="1:4" ht="12.75">
      <c r="A611" s="22"/>
      <c r="C611" s="23"/>
      <c r="D611" s="43"/>
    </row>
    <row r="612" spans="1:4" ht="12.75">
      <c r="A612" s="22"/>
      <c r="C612" s="23"/>
      <c r="D612" s="43"/>
    </row>
    <row r="613" spans="1:4" ht="12.75">
      <c r="A613" s="22"/>
      <c r="C613" s="23"/>
      <c r="D613" s="43"/>
    </row>
    <row r="614" spans="1:4" ht="12.75">
      <c r="A614" s="22"/>
      <c r="C614" s="23"/>
      <c r="D614" s="43"/>
    </row>
    <row r="615" spans="1:4" ht="12.75">
      <c r="A615" s="22"/>
      <c r="C615" s="23"/>
      <c r="D615" s="43"/>
    </row>
    <row r="616" spans="1:4" ht="12.75">
      <c r="A616" s="22"/>
      <c r="C616" s="23"/>
      <c r="D616" s="43"/>
    </row>
    <row r="617" spans="1:4" ht="12.75">
      <c r="A617" s="22"/>
      <c r="C617" s="23"/>
      <c r="D617" s="43"/>
    </row>
    <row r="618" spans="1:4" ht="12.75">
      <c r="A618" s="22"/>
      <c r="C618" s="23"/>
      <c r="D618" s="43"/>
    </row>
    <row r="619" spans="1:4" ht="12.75">
      <c r="A619" s="22"/>
      <c r="C619" s="23"/>
      <c r="D619" s="43"/>
    </row>
    <row r="620" spans="1:4" ht="12.75">
      <c r="A620" s="22"/>
      <c r="C620" s="23"/>
      <c r="D620" s="43"/>
    </row>
    <row r="621" spans="1:4" ht="12.75">
      <c r="A621" s="22"/>
      <c r="C621" s="23"/>
      <c r="D621" s="43"/>
    </row>
    <row r="622" spans="1:4" ht="12.75">
      <c r="A622" s="22"/>
      <c r="C622" s="23"/>
      <c r="D622" s="43"/>
    </row>
    <row r="623" spans="1:4" ht="12.75">
      <c r="A623" s="22"/>
      <c r="C623" s="23"/>
      <c r="D623" s="43"/>
    </row>
    <row r="624" spans="1:4" ht="12.75">
      <c r="A624" s="22"/>
      <c r="C624" s="23"/>
      <c r="D624" s="43"/>
    </row>
    <row r="625" spans="1:4" ht="12.75">
      <c r="A625" s="22"/>
      <c r="C625" s="23"/>
      <c r="D625" s="43"/>
    </row>
    <row r="626" spans="1:4" ht="12.75">
      <c r="A626" s="22"/>
      <c r="C626" s="23"/>
      <c r="D626" s="43"/>
    </row>
    <row r="627" spans="1:4" ht="12.75">
      <c r="A627" s="22"/>
      <c r="C627" s="23"/>
      <c r="D627" s="43"/>
    </row>
    <row r="628" spans="1:4" ht="12.75">
      <c r="A628" s="22"/>
      <c r="C628" s="23"/>
      <c r="D628" s="43"/>
    </row>
    <row r="629" spans="1:4" ht="12.75">
      <c r="A629" s="22"/>
      <c r="C629" s="23"/>
      <c r="D629" s="43"/>
    </row>
    <row r="630" spans="1:4" ht="12.75">
      <c r="A630" s="22"/>
      <c r="C630" s="23"/>
      <c r="D630" s="43"/>
    </row>
    <row r="631" spans="1:4" ht="12.75">
      <c r="A631" s="22"/>
      <c r="C631" s="23"/>
      <c r="D631" s="43"/>
    </row>
    <row r="632" spans="1:4" ht="12.75">
      <c r="A632" s="22"/>
      <c r="C632" s="23"/>
      <c r="D632" s="43"/>
    </row>
    <row r="633" spans="1:4" ht="12.75">
      <c r="A633" s="22"/>
      <c r="C633" s="23"/>
      <c r="D633" s="43"/>
    </row>
    <row r="634" spans="1:4" ht="12.75">
      <c r="A634" s="22"/>
      <c r="C634" s="23"/>
      <c r="D634" s="43"/>
    </row>
    <row r="635" spans="1:4" ht="12.75">
      <c r="A635" s="22"/>
      <c r="C635" s="23"/>
      <c r="D635" s="43"/>
    </row>
    <row r="636" spans="1:4" ht="12.75">
      <c r="A636" s="22"/>
      <c r="C636" s="23"/>
      <c r="D636" s="43"/>
    </row>
    <row r="637" spans="1:4" ht="12.75">
      <c r="A637" s="22"/>
      <c r="C637" s="23"/>
      <c r="D637" s="43"/>
    </row>
    <row r="638" spans="1:4" ht="12.75">
      <c r="A638" s="22"/>
      <c r="C638" s="23"/>
      <c r="D638" s="43"/>
    </row>
    <row r="639" spans="1:4" ht="12.75">
      <c r="A639" s="22"/>
      <c r="C639" s="23"/>
      <c r="D639" s="43"/>
    </row>
    <row r="640" spans="1:4" ht="12.75">
      <c r="A640" s="22"/>
      <c r="C640" s="23"/>
      <c r="D640" s="43"/>
    </row>
    <row r="641" spans="1:4" ht="12.75">
      <c r="A641" s="22"/>
      <c r="C641" s="23"/>
      <c r="D641" s="43"/>
    </row>
    <row r="642" spans="1:4" ht="12.75">
      <c r="A642" s="22"/>
      <c r="C642" s="23"/>
      <c r="D642" s="43"/>
    </row>
    <row r="643" spans="1:4" ht="12.75">
      <c r="A643" s="22"/>
      <c r="C643" s="23"/>
      <c r="D643" s="43"/>
    </row>
    <row r="644" spans="1:4" ht="12.75">
      <c r="A644" s="22"/>
      <c r="C644" s="23"/>
      <c r="D644" s="43"/>
    </row>
    <row r="645" spans="1:4" ht="12.75">
      <c r="A645" s="22"/>
      <c r="C645" s="23"/>
      <c r="D645" s="43"/>
    </row>
    <row r="646" spans="1:4" ht="12.75">
      <c r="A646" s="22"/>
      <c r="C646" s="23"/>
      <c r="D646" s="43"/>
    </row>
    <row r="647" spans="1:4" ht="12.75">
      <c r="A647" s="22"/>
      <c r="C647" s="23"/>
      <c r="D647" s="43"/>
    </row>
    <row r="648" spans="1:4" ht="12.75">
      <c r="A648" s="22"/>
      <c r="C648" s="23"/>
      <c r="D648" s="43"/>
    </row>
    <row r="649" spans="1:4" ht="12.75">
      <c r="A649" s="22"/>
      <c r="C649" s="23"/>
      <c r="D649" s="43"/>
    </row>
    <row r="650" spans="1:4" ht="12.75">
      <c r="A650" s="22"/>
      <c r="C650" s="23"/>
      <c r="D650" s="43"/>
    </row>
    <row r="651" spans="1:4" ht="12.75">
      <c r="A651" s="22"/>
      <c r="C651" s="23"/>
      <c r="D651" s="43"/>
    </row>
    <row r="652" spans="1:4" ht="12.75">
      <c r="A652" s="22"/>
      <c r="C652" s="23"/>
      <c r="D652" s="43"/>
    </row>
    <row r="653" spans="1:4" ht="12.75">
      <c r="A653" s="22"/>
      <c r="C653" s="23"/>
      <c r="D653" s="43"/>
    </row>
    <row r="654" spans="1:4" ht="12.75">
      <c r="A654" s="22"/>
      <c r="C654" s="23"/>
      <c r="D654" s="43"/>
    </row>
    <row r="655" spans="1:4" ht="12.75">
      <c r="A655" s="22"/>
      <c r="C655" s="23"/>
      <c r="D655" s="43"/>
    </row>
    <row r="656" spans="1:4" ht="12.75">
      <c r="A656" s="22"/>
      <c r="C656" s="23"/>
      <c r="D656" s="43"/>
    </row>
    <row r="657" spans="1:4" ht="12.75">
      <c r="A657" s="22"/>
      <c r="C657" s="23"/>
      <c r="D657" s="43"/>
    </row>
    <row r="658" spans="1:4" ht="12.75">
      <c r="A658" s="22"/>
      <c r="C658" s="23"/>
      <c r="D658" s="43"/>
    </row>
    <row r="659" spans="1:4" ht="12.75">
      <c r="A659" s="22"/>
      <c r="C659" s="23"/>
      <c r="D659" s="43"/>
    </row>
    <row r="660" spans="1:4" ht="12.75">
      <c r="A660" s="22"/>
      <c r="C660" s="23"/>
      <c r="D660" s="43"/>
    </row>
    <row r="661" spans="1:4" ht="12.75">
      <c r="A661" s="22"/>
      <c r="C661" s="23"/>
      <c r="D661" s="43"/>
    </row>
    <row r="662" spans="1:4" ht="12.75">
      <c r="A662" s="22"/>
      <c r="C662" s="23"/>
      <c r="D662" s="43"/>
    </row>
    <row r="663" spans="1:4" ht="12.75">
      <c r="A663" s="22"/>
      <c r="C663" s="23"/>
      <c r="D663" s="43"/>
    </row>
    <row r="664" spans="1:4" ht="12.75">
      <c r="A664" s="22"/>
      <c r="C664" s="23"/>
      <c r="D664" s="43"/>
    </row>
    <row r="665" spans="1:4" ht="12.75">
      <c r="A665" s="22"/>
      <c r="C665" s="23"/>
      <c r="D665" s="43"/>
    </row>
    <row r="666" spans="1:4" ht="12.75">
      <c r="A666" s="22"/>
      <c r="C666" s="23"/>
      <c r="D666" s="43"/>
    </row>
    <row r="667" spans="1:4" ht="12.75">
      <c r="A667" s="22"/>
      <c r="C667" s="23"/>
      <c r="D667" s="43"/>
    </row>
    <row r="668" spans="1:4" ht="12.75">
      <c r="A668" s="22"/>
      <c r="C668" s="23"/>
      <c r="D668" s="43"/>
    </row>
    <row r="669" spans="1:4" ht="12.75">
      <c r="A669" s="22"/>
      <c r="C669" s="23"/>
      <c r="D669" s="43"/>
    </row>
    <row r="670" spans="1:4" ht="12.75">
      <c r="A670" s="22"/>
      <c r="C670" s="23"/>
      <c r="D670" s="43"/>
    </row>
    <row r="671" spans="1:4" ht="12.75">
      <c r="A671" s="22"/>
      <c r="C671" s="23"/>
      <c r="D671" s="43"/>
    </row>
    <row r="672" spans="1:4" ht="12.75">
      <c r="A672" s="22"/>
      <c r="C672" s="23"/>
      <c r="D672" s="43"/>
    </row>
    <row r="673" spans="1:4" ht="12.75">
      <c r="A673" s="22"/>
      <c r="C673" s="23"/>
      <c r="D673" s="43"/>
    </row>
    <row r="674" spans="1:4" ht="12.75">
      <c r="A674" s="22"/>
      <c r="C674" s="23"/>
      <c r="D674" s="43"/>
    </row>
    <row r="675" spans="1:4" ht="12.75">
      <c r="A675" s="22"/>
      <c r="C675" s="23"/>
      <c r="D675" s="43"/>
    </row>
    <row r="676" spans="1:4" ht="12.75">
      <c r="A676" s="22"/>
      <c r="C676" s="23"/>
      <c r="D676" s="43"/>
    </row>
    <row r="677" spans="1:4" ht="12.75">
      <c r="A677" s="22"/>
      <c r="C677" s="23"/>
      <c r="D677" s="43"/>
    </row>
    <row r="678" spans="1:4" ht="12.75">
      <c r="A678" s="22"/>
      <c r="C678" s="23"/>
      <c r="D678" s="43"/>
    </row>
    <row r="679" spans="1:4" ht="12.75">
      <c r="A679" s="22"/>
      <c r="C679" s="23"/>
      <c r="D679" s="43"/>
    </row>
    <row r="680" spans="1:4" ht="12.75">
      <c r="A680" s="22"/>
      <c r="C680" s="23"/>
      <c r="D680" s="43"/>
    </row>
    <row r="681" spans="1:4" ht="12.75">
      <c r="A681" s="22"/>
      <c r="C681" s="23"/>
      <c r="D681" s="43"/>
    </row>
    <row r="682" spans="1:4" ht="12.75">
      <c r="A682" s="22"/>
      <c r="C682" s="23"/>
      <c r="D682" s="43"/>
    </row>
    <row r="683" spans="1:4" ht="12.75">
      <c r="A683" s="22"/>
      <c r="C683" s="23"/>
      <c r="D683" s="43"/>
    </row>
    <row r="684" spans="1:4" ht="12.75">
      <c r="A684" s="22"/>
      <c r="C684" s="23"/>
      <c r="D684" s="43"/>
    </row>
    <row r="685" spans="1:4" ht="12.75">
      <c r="A685" s="22"/>
      <c r="C685" s="23"/>
      <c r="D685" s="43"/>
    </row>
    <row r="686" spans="1:4" ht="12.75">
      <c r="A686" s="22"/>
      <c r="C686" s="23"/>
      <c r="D686" s="43"/>
    </row>
    <row r="687" spans="1:4" ht="12.75">
      <c r="A687" s="22"/>
      <c r="C687" s="23"/>
      <c r="D687" s="43"/>
    </row>
    <row r="688" spans="1:4" ht="12.75">
      <c r="A688" s="22"/>
      <c r="C688" s="23"/>
      <c r="D688" s="43"/>
    </row>
    <row r="689" spans="1:4" ht="12.75">
      <c r="A689" s="22"/>
      <c r="C689" s="23"/>
      <c r="D689" s="43"/>
    </row>
    <row r="690" spans="1:4" ht="12.75">
      <c r="A690" s="22"/>
      <c r="C690" s="23"/>
      <c r="D690" s="43"/>
    </row>
    <row r="691" spans="1:4" ht="12.75">
      <c r="A691" s="22"/>
      <c r="C691" s="23"/>
      <c r="D691" s="43"/>
    </row>
    <row r="692" spans="1:4" ht="12.75">
      <c r="A692" s="22"/>
      <c r="C692" s="23"/>
      <c r="D692" s="43"/>
    </row>
    <row r="693" spans="1:4" ht="12.75">
      <c r="A693" s="22"/>
      <c r="C693" s="23"/>
      <c r="D693" s="43"/>
    </row>
    <row r="694" spans="1:4" ht="12.75">
      <c r="A694" s="22"/>
      <c r="C694" s="23"/>
      <c r="D694" s="43"/>
    </row>
    <row r="695" spans="1:4" ht="12.75">
      <c r="A695" s="22"/>
      <c r="C695" s="23"/>
      <c r="D695" s="43"/>
    </row>
    <row r="696" spans="1:4" ht="12.75">
      <c r="A696" s="22"/>
      <c r="C696" s="23"/>
      <c r="D696" s="43"/>
    </row>
    <row r="697" spans="1:4" ht="12.75">
      <c r="A697" s="22"/>
      <c r="C697" s="23"/>
      <c r="D697" s="43"/>
    </row>
    <row r="698" spans="1:4" ht="12.75">
      <c r="A698" s="22"/>
      <c r="C698" s="23"/>
      <c r="D698" s="43"/>
    </row>
    <row r="699" spans="1:4" ht="12.75">
      <c r="A699" s="22"/>
      <c r="C699" s="23"/>
      <c r="D699" s="43"/>
    </row>
    <row r="700" spans="1:4" ht="12.75">
      <c r="A700" s="22"/>
      <c r="C700" s="23"/>
      <c r="D700" s="43"/>
    </row>
    <row r="701" spans="1:4" ht="12.75">
      <c r="A701" s="22"/>
      <c r="C701" s="23"/>
      <c r="D701" s="43"/>
    </row>
    <row r="702" spans="1:4" ht="12.75">
      <c r="A702" s="22"/>
      <c r="C702" s="23"/>
      <c r="D702" s="43"/>
    </row>
    <row r="703" spans="1:4" ht="12.75">
      <c r="A703" s="22"/>
      <c r="C703" s="23"/>
      <c r="D703" s="43"/>
    </row>
    <row r="704" spans="1:4" ht="12.75">
      <c r="A704" s="22"/>
      <c r="C704" s="23"/>
      <c r="D704" s="43"/>
    </row>
    <row r="705" spans="1:4" ht="12.75">
      <c r="A705" s="22"/>
      <c r="C705" s="23"/>
      <c r="D705" s="43"/>
    </row>
    <row r="706" spans="1:4" ht="12.75">
      <c r="A706" s="22"/>
      <c r="C706" s="23"/>
      <c r="D706" s="43"/>
    </row>
    <row r="707" spans="1:4" ht="12.75">
      <c r="A707" s="22"/>
      <c r="C707" s="23"/>
      <c r="D707" s="43"/>
    </row>
    <row r="708" spans="1:4" ht="12.75">
      <c r="A708" s="22"/>
      <c r="C708" s="23"/>
      <c r="D708" s="43"/>
    </row>
    <row r="709" spans="1:4" ht="12.75">
      <c r="A709" s="22"/>
      <c r="C709" s="23"/>
      <c r="D709" s="43"/>
    </row>
    <row r="710" spans="1:4" ht="12.75">
      <c r="A710" s="22"/>
      <c r="C710" s="23"/>
      <c r="D710" s="43"/>
    </row>
  </sheetData>
  <sheetProtection/>
  <mergeCells count="49">
    <mergeCell ref="A73:B73"/>
    <mergeCell ref="A79:D79"/>
    <mergeCell ref="A105:D105"/>
    <mergeCell ref="A176:D176"/>
    <mergeCell ref="A81:D81"/>
    <mergeCell ref="A178:D178"/>
    <mergeCell ref="A76:B76"/>
    <mergeCell ref="A177:D177"/>
    <mergeCell ref="A168:D168"/>
    <mergeCell ref="A170:D170"/>
    <mergeCell ref="A173:D173"/>
    <mergeCell ref="A174:D174"/>
    <mergeCell ref="A3:D3"/>
    <mergeCell ref="A5:D5"/>
    <mergeCell ref="A18:D18"/>
    <mergeCell ref="A22:D22"/>
    <mergeCell ref="A17:C17"/>
    <mergeCell ref="A21:C21"/>
    <mergeCell ref="A43:C43"/>
    <mergeCell ref="A61:D61"/>
    <mergeCell ref="A175:D175"/>
    <mergeCell ref="A44:D44"/>
    <mergeCell ref="A49:B49"/>
    <mergeCell ref="A74:D74"/>
    <mergeCell ref="A133:D133"/>
    <mergeCell ref="A142:D142"/>
    <mergeCell ref="A68:D68"/>
    <mergeCell ref="A50:D50"/>
    <mergeCell ref="A60:C60"/>
    <mergeCell ref="A67:C67"/>
    <mergeCell ref="A104:C104"/>
    <mergeCell ref="A109:C109"/>
    <mergeCell ref="A112:C112"/>
    <mergeCell ref="A116:C116"/>
    <mergeCell ref="A132:C132"/>
    <mergeCell ref="A141:C141"/>
    <mergeCell ref="A113:D113"/>
    <mergeCell ref="A117:D117"/>
    <mergeCell ref="A110:D110"/>
    <mergeCell ref="A190:C190"/>
    <mergeCell ref="A191:C191"/>
    <mergeCell ref="A159:C159"/>
    <mergeCell ref="A164:C164"/>
    <mergeCell ref="A172:C172"/>
    <mergeCell ref="A180:C180"/>
    <mergeCell ref="A183:C183"/>
    <mergeCell ref="A189:C189"/>
    <mergeCell ref="A181:D181"/>
    <mergeCell ref="A160:D160"/>
  </mergeCells>
  <printOptions horizontalCentered="1"/>
  <pageMargins left="0.7" right="0.7" top="0.75" bottom="0.75" header="0.3" footer="0.3"/>
  <pageSetup horizontalDpi="600" verticalDpi="600" orientation="portrait" paperSize="9" scale="94" r:id="rId1"/>
  <headerFooter alignWithMargins="0">
    <oddFooter>&amp;CStrona &amp;P z &amp;N</oddFooter>
  </headerFooter>
  <rowBreaks count="3" manualBreakCount="3">
    <brk id="60" max="3" man="1"/>
    <brk id="120" max="3" man="1"/>
    <brk id="17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7"/>
  <sheetViews>
    <sheetView view="pageBreakPreview" zoomScale="80" zoomScaleSheetLayoutView="80" zoomScalePageLayoutView="0" workbookViewId="0" topLeftCell="A1">
      <selection activeCell="G13" sqref="G13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1.8515625" style="7" customWidth="1"/>
    <col min="5" max="5" width="10.8515625" style="3" customWidth="1"/>
    <col min="6" max="6" width="13.57421875" style="3" customWidth="1"/>
    <col min="7" max="7" width="9.7109375" style="5" customWidth="1"/>
    <col min="8" max="8" width="12.00390625" style="28" customWidth="1"/>
    <col min="9" max="9" width="12.00390625" style="3" customWidth="1"/>
    <col min="10" max="10" width="13.140625" style="3" customWidth="1"/>
    <col min="11" max="11" width="11.57421875" style="5" customWidth="1"/>
    <col min="12" max="12" width="11.421875" style="3" customWidth="1"/>
    <col min="13" max="13" width="10.8515625" style="5" customWidth="1"/>
    <col min="14" max="14" width="15.140625" style="3" customWidth="1"/>
    <col min="15" max="15" width="4.00390625" style="28" customWidth="1"/>
    <col min="16" max="16" width="10.00390625" style="3" customWidth="1"/>
    <col min="17" max="17" width="9.140625" style="3" customWidth="1"/>
    <col min="18" max="18" width="11.421875" style="3" customWidth="1"/>
    <col min="19" max="19" width="10.7109375" style="3" customWidth="1"/>
    <col min="20" max="20" width="14.7109375" style="3" customWidth="1"/>
    <col min="21" max="21" width="10.140625" style="3" customWidth="1"/>
    <col min="22" max="22" width="9.140625" style="3" customWidth="1"/>
    <col min="23" max="26" width="15.00390625" style="3" customWidth="1"/>
    <col min="27" max="30" width="8.00390625" style="3" customWidth="1"/>
    <col min="31" max="16384" width="9.140625" style="3" customWidth="1"/>
  </cols>
  <sheetData>
    <row r="1" spans="1:12" ht="18">
      <c r="A1" s="4" t="s">
        <v>97</v>
      </c>
      <c r="K1" s="257"/>
      <c r="L1" s="257"/>
    </row>
    <row r="2" spans="1:12" ht="23.25" customHeight="1" thickBot="1">
      <c r="A2" s="258" t="s">
        <v>23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31" s="10" customFormat="1" ht="18" customHeight="1">
      <c r="A3" s="248" t="s">
        <v>24</v>
      </c>
      <c r="B3" s="245" t="s">
        <v>25</v>
      </c>
      <c r="C3" s="245" t="s">
        <v>26</v>
      </c>
      <c r="D3" s="245" t="s">
        <v>27</v>
      </c>
      <c r="E3" s="245" t="s">
        <v>28</v>
      </c>
      <c r="F3" s="245" t="s">
        <v>11</v>
      </c>
      <c r="G3" s="251" t="s">
        <v>76</v>
      </c>
      <c r="H3" s="251"/>
      <c r="I3" s="245" t="s">
        <v>70</v>
      </c>
      <c r="J3" s="245" t="s">
        <v>29</v>
      </c>
      <c r="K3" s="245" t="s">
        <v>12</v>
      </c>
      <c r="L3" s="245" t="s">
        <v>13</v>
      </c>
      <c r="M3" s="245" t="s">
        <v>14</v>
      </c>
      <c r="N3" s="263" t="s">
        <v>15</v>
      </c>
      <c r="O3" s="271" t="s">
        <v>24</v>
      </c>
      <c r="P3" s="251" t="s">
        <v>71</v>
      </c>
      <c r="Q3" s="245" t="s">
        <v>72</v>
      </c>
      <c r="R3" s="251" t="s">
        <v>19</v>
      </c>
      <c r="S3" s="251" t="s">
        <v>16</v>
      </c>
      <c r="T3" s="251" t="s">
        <v>473</v>
      </c>
      <c r="U3" s="251" t="s">
        <v>35</v>
      </c>
      <c r="V3" s="251"/>
      <c r="W3" s="251" t="s">
        <v>73</v>
      </c>
      <c r="X3" s="251"/>
      <c r="Y3" s="251" t="s">
        <v>74</v>
      </c>
      <c r="Z3" s="251"/>
      <c r="AA3" s="263" t="s">
        <v>472</v>
      </c>
      <c r="AB3" s="264"/>
      <c r="AC3" s="264"/>
      <c r="AD3" s="265"/>
      <c r="AE3" s="260" t="s">
        <v>75</v>
      </c>
    </row>
    <row r="4" spans="1:31" s="10" customFormat="1" ht="36.75" customHeight="1">
      <c r="A4" s="249"/>
      <c r="B4" s="246"/>
      <c r="C4" s="246"/>
      <c r="D4" s="246"/>
      <c r="E4" s="246"/>
      <c r="F4" s="246"/>
      <c r="G4" s="232"/>
      <c r="H4" s="232"/>
      <c r="I4" s="246"/>
      <c r="J4" s="246"/>
      <c r="K4" s="246"/>
      <c r="L4" s="246"/>
      <c r="M4" s="246"/>
      <c r="N4" s="269"/>
      <c r="O4" s="272"/>
      <c r="P4" s="232"/>
      <c r="Q4" s="246"/>
      <c r="R4" s="232"/>
      <c r="S4" s="232"/>
      <c r="T4" s="232"/>
      <c r="U4" s="232"/>
      <c r="V4" s="232"/>
      <c r="W4" s="232"/>
      <c r="X4" s="232"/>
      <c r="Y4" s="232"/>
      <c r="Z4" s="232"/>
      <c r="AA4" s="266"/>
      <c r="AB4" s="267"/>
      <c r="AC4" s="267"/>
      <c r="AD4" s="268"/>
      <c r="AE4" s="261"/>
    </row>
    <row r="5" spans="1:31" s="10" customFormat="1" ht="42" customHeight="1" thickBot="1">
      <c r="A5" s="250"/>
      <c r="B5" s="247"/>
      <c r="C5" s="247"/>
      <c r="D5" s="247"/>
      <c r="E5" s="247"/>
      <c r="F5" s="247"/>
      <c r="G5" s="225" t="s">
        <v>17</v>
      </c>
      <c r="H5" s="225" t="s">
        <v>18</v>
      </c>
      <c r="I5" s="247"/>
      <c r="J5" s="247"/>
      <c r="K5" s="247"/>
      <c r="L5" s="247"/>
      <c r="M5" s="247"/>
      <c r="N5" s="270"/>
      <c r="O5" s="273"/>
      <c r="P5" s="252"/>
      <c r="Q5" s="247"/>
      <c r="R5" s="252"/>
      <c r="S5" s="252"/>
      <c r="T5" s="252"/>
      <c r="U5" s="225" t="s">
        <v>17</v>
      </c>
      <c r="V5" s="225" t="s">
        <v>18</v>
      </c>
      <c r="W5" s="225" t="s">
        <v>30</v>
      </c>
      <c r="X5" s="225" t="s">
        <v>31</v>
      </c>
      <c r="Y5" s="225" t="s">
        <v>30</v>
      </c>
      <c r="Z5" s="225" t="s">
        <v>31</v>
      </c>
      <c r="AA5" s="226" t="s">
        <v>77</v>
      </c>
      <c r="AB5" s="226" t="s">
        <v>78</v>
      </c>
      <c r="AC5" s="226" t="s">
        <v>79</v>
      </c>
      <c r="AD5" s="226" t="s">
        <v>80</v>
      </c>
      <c r="AE5" s="262"/>
    </row>
    <row r="6" spans="1:31" ht="18.75" customHeight="1">
      <c r="A6" s="253" t="s">
        <v>294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72"/>
      <c r="P6" s="73"/>
      <c r="Q6" s="73"/>
      <c r="R6" s="73"/>
      <c r="S6" s="73"/>
      <c r="T6" s="73"/>
      <c r="U6" s="73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s="10" customFormat="1" ht="36">
      <c r="A7" s="2">
        <v>1</v>
      </c>
      <c r="B7" s="78" t="s">
        <v>338</v>
      </c>
      <c r="C7" s="78" t="s">
        <v>339</v>
      </c>
      <c r="D7" s="78" t="s">
        <v>340</v>
      </c>
      <c r="E7" s="184" t="s">
        <v>341</v>
      </c>
      <c r="F7" s="78" t="s">
        <v>337</v>
      </c>
      <c r="G7" s="64"/>
      <c r="H7" s="64"/>
      <c r="I7" s="78">
        <v>6540</v>
      </c>
      <c r="J7" s="78">
        <v>2001</v>
      </c>
      <c r="K7" s="64"/>
      <c r="L7" s="64"/>
      <c r="M7" s="78">
        <v>53</v>
      </c>
      <c r="N7" s="64"/>
      <c r="O7" s="64">
        <v>2</v>
      </c>
      <c r="P7" s="64"/>
      <c r="Q7" s="39" t="s">
        <v>149</v>
      </c>
      <c r="R7" s="185" t="s">
        <v>93</v>
      </c>
      <c r="S7" s="185" t="s">
        <v>93</v>
      </c>
      <c r="T7" s="185" t="s">
        <v>93</v>
      </c>
      <c r="U7" s="185" t="s">
        <v>93</v>
      </c>
      <c r="V7" s="185" t="s">
        <v>93</v>
      </c>
      <c r="W7" s="184" t="s">
        <v>454</v>
      </c>
      <c r="X7" s="184" t="s">
        <v>455</v>
      </c>
      <c r="Y7" s="185" t="s">
        <v>93</v>
      </c>
      <c r="Z7" s="185" t="s">
        <v>93</v>
      </c>
      <c r="AA7" s="185" t="s">
        <v>384</v>
      </c>
      <c r="AB7" s="188" t="s">
        <v>384</v>
      </c>
      <c r="AC7" s="188" t="s">
        <v>93</v>
      </c>
      <c r="AD7" s="185" t="s">
        <v>93</v>
      </c>
      <c r="AE7" s="39" t="s">
        <v>149</v>
      </c>
    </row>
    <row r="8" spans="1:31" s="10" customFormat="1" ht="36">
      <c r="A8" s="2">
        <v>2</v>
      </c>
      <c r="B8" s="78" t="s">
        <v>342</v>
      </c>
      <c r="C8" s="78" t="s">
        <v>343</v>
      </c>
      <c r="D8" s="78">
        <v>22223</v>
      </c>
      <c r="E8" s="184" t="s">
        <v>344</v>
      </c>
      <c r="F8" s="78" t="s">
        <v>345</v>
      </c>
      <c r="G8" s="64"/>
      <c r="H8" s="64"/>
      <c r="I8" s="78" t="s">
        <v>93</v>
      </c>
      <c r="J8" s="78">
        <v>1980</v>
      </c>
      <c r="K8" s="64"/>
      <c r="L8" s="64"/>
      <c r="M8" s="78" t="s">
        <v>346</v>
      </c>
      <c r="N8" s="64"/>
      <c r="O8" s="64">
        <v>3</v>
      </c>
      <c r="P8" s="64"/>
      <c r="Q8" s="39" t="s">
        <v>149</v>
      </c>
      <c r="R8" s="185" t="s">
        <v>93</v>
      </c>
      <c r="S8" s="185" t="s">
        <v>93</v>
      </c>
      <c r="T8" s="185" t="s">
        <v>93</v>
      </c>
      <c r="U8" s="185" t="s">
        <v>93</v>
      </c>
      <c r="V8" s="185" t="s">
        <v>93</v>
      </c>
      <c r="W8" s="184" t="s">
        <v>456</v>
      </c>
      <c r="X8" s="184" t="s">
        <v>457</v>
      </c>
      <c r="Y8" s="185" t="s">
        <v>93</v>
      </c>
      <c r="Z8" s="185" t="s">
        <v>93</v>
      </c>
      <c r="AA8" s="185" t="s">
        <v>384</v>
      </c>
      <c r="AB8" s="188" t="s">
        <v>93</v>
      </c>
      <c r="AC8" s="188" t="s">
        <v>93</v>
      </c>
      <c r="AD8" s="185" t="s">
        <v>93</v>
      </c>
      <c r="AE8" s="39" t="s">
        <v>149</v>
      </c>
    </row>
    <row r="9" spans="1:31" s="10" customFormat="1" ht="36">
      <c r="A9" s="2">
        <v>3</v>
      </c>
      <c r="B9" s="78" t="s">
        <v>347</v>
      </c>
      <c r="C9" s="78" t="s">
        <v>348</v>
      </c>
      <c r="D9" s="78">
        <v>315912</v>
      </c>
      <c r="E9" s="184" t="s">
        <v>349</v>
      </c>
      <c r="F9" s="78" t="s">
        <v>350</v>
      </c>
      <c r="G9" s="64"/>
      <c r="H9" s="64"/>
      <c r="I9" s="78">
        <v>2502</v>
      </c>
      <c r="J9" s="78">
        <v>1977</v>
      </c>
      <c r="K9" s="64"/>
      <c r="L9" s="64"/>
      <c r="M9" s="78">
        <v>2</v>
      </c>
      <c r="N9" s="64"/>
      <c r="O9" s="64">
        <v>4</v>
      </c>
      <c r="P9" s="64"/>
      <c r="Q9" s="39" t="s">
        <v>149</v>
      </c>
      <c r="R9" s="185" t="s">
        <v>93</v>
      </c>
      <c r="S9" s="185" t="s">
        <v>93</v>
      </c>
      <c r="T9" s="185" t="s">
        <v>93</v>
      </c>
      <c r="U9" s="185" t="s">
        <v>93</v>
      </c>
      <c r="V9" s="185" t="s">
        <v>93</v>
      </c>
      <c r="W9" s="184" t="s">
        <v>456</v>
      </c>
      <c r="X9" s="184" t="s">
        <v>457</v>
      </c>
      <c r="Y9" s="185" t="s">
        <v>93</v>
      </c>
      <c r="Z9" s="185" t="s">
        <v>93</v>
      </c>
      <c r="AA9" s="185" t="s">
        <v>384</v>
      </c>
      <c r="AB9" s="188" t="s">
        <v>384</v>
      </c>
      <c r="AC9" s="188" t="s">
        <v>93</v>
      </c>
      <c r="AD9" s="185" t="s">
        <v>93</v>
      </c>
      <c r="AE9" s="39" t="s">
        <v>149</v>
      </c>
    </row>
    <row r="10" spans="1:31" s="10" customFormat="1" ht="36">
      <c r="A10" s="2">
        <v>4</v>
      </c>
      <c r="B10" s="78" t="s">
        <v>347</v>
      </c>
      <c r="C10" s="78" t="s">
        <v>351</v>
      </c>
      <c r="D10" s="78">
        <v>2239</v>
      </c>
      <c r="E10" s="184" t="s">
        <v>352</v>
      </c>
      <c r="F10" s="78" t="s">
        <v>350</v>
      </c>
      <c r="G10" s="64"/>
      <c r="H10" s="64"/>
      <c r="I10" s="78">
        <v>4562</v>
      </c>
      <c r="J10" s="78">
        <v>1991</v>
      </c>
      <c r="K10" s="64"/>
      <c r="L10" s="64"/>
      <c r="M10" s="78">
        <v>2</v>
      </c>
      <c r="N10" s="64"/>
      <c r="O10" s="64">
        <v>5</v>
      </c>
      <c r="P10" s="64"/>
      <c r="Q10" s="39" t="s">
        <v>149</v>
      </c>
      <c r="R10" s="185" t="s">
        <v>93</v>
      </c>
      <c r="S10" s="185" t="s">
        <v>93</v>
      </c>
      <c r="T10" s="185" t="s">
        <v>93</v>
      </c>
      <c r="U10" s="185" t="s">
        <v>93</v>
      </c>
      <c r="V10" s="185" t="s">
        <v>93</v>
      </c>
      <c r="W10" s="184" t="s">
        <v>456</v>
      </c>
      <c r="X10" s="184" t="s">
        <v>457</v>
      </c>
      <c r="Y10" s="185" t="s">
        <v>93</v>
      </c>
      <c r="Z10" s="185" t="s">
        <v>93</v>
      </c>
      <c r="AA10" s="185" t="s">
        <v>384</v>
      </c>
      <c r="AB10" s="188" t="s">
        <v>384</v>
      </c>
      <c r="AC10" s="188" t="s">
        <v>93</v>
      </c>
      <c r="AD10" s="185" t="s">
        <v>93</v>
      </c>
      <c r="AE10" s="39" t="s">
        <v>149</v>
      </c>
    </row>
    <row r="11" spans="1:31" s="10" customFormat="1" ht="36">
      <c r="A11" s="2">
        <v>5</v>
      </c>
      <c r="B11" s="78" t="s">
        <v>336</v>
      </c>
      <c r="C11" s="78" t="s">
        <v>353</v>
      </c>
      <c r="D11" s="78">
        <v>7680</v>
      </c>
      <c r="E11" s="184" t="s">
        <v>354</v>
      </c>
      <c r="F11" s="78" t="s">
        <v>355</v>
      </c>
      <c r="G11" s="64"/>
      <c r="H11" s="64"/>
      <c r="I11" s="78">
        <v>4098</v>
      </c>
      <c r="J11" s="78">
        <v>1982</v>
      </c>
      <c r="K11" s="64"/>
      <c r="L11" s="64"/>
      <c r="M11" s="78">
        <v>6</v>
      </c>
      <c r="N11" s="64"/>
      <c r="O11" s="64">
        <v>6</v>
      </c>
      <c r="P11" s="64"/>
      <c r="Q11" s="39" t="s">
        <v>149</v>
      </c>
      <c r="R11" s="185" t="s">
        <v>93</v>
      </c>
      <c r="S11" s="185" t="s">
        <v>93</v>
      </c>
      <c r="T11" s="185" t="s">
        <v>93</v>
      </c>
      <c r="U11" s="185" t="s">
        <v>93</v>
      </c>
      <c r="V11" s="185" t="s">
        <v>93</v>
      </c>
      <c r="W11" s="184" t="s">
        <v>458</v>
      </c>
      <c r="X11" s="184" t="s">
        <v>459</v>
      </c>
      <c r="Y11" s="185" t="s">
        <v>93</v>
      </c>
      <c r="Z11" s="185" t="s">
        <v>93</v>
      </c>
      <c r="AA11" s="185" t="s">
        <v>384</v>
      </c>
      <c r="AB11" s="188" t="s">
        <v>384</v>
      </c>
      <c r="AC11" s="188" t="s">
        <v>93</v>
      </c>
      <c r="AD11" s="185" t="s">
        <v>93</v>
      </c>
      <c r="AE11" s="39" t="s">
        <v>149</v>
      </c>
    </row>
    <row r="12" spans="1:31" s="10" customFormat="1" ht="36">
      <c r="A12" s="2">
        <v>6</v>
      </c>
      <c r="B12" s="78" t="s">
        <v>356</v>
      </c>
      <c r="C12" s="78" t="s">
        <v>357</v>
      </c>
      <c r="D12" s="78">
        <v>890155</v>
      </c>
      <c r="E12" s="184" t="s">
        <v>358</v>
      </c>
      <c r="F12" s="78" t="s">
        <v>345</v>
      </c>
      <c r="G12" s="64"/>
      <c r="H12" s="64"/>
      <c r="I12" s="185" t="s">
        <v>93</v>
      </c>
      <c r="J12" s="78">
        <v>1989</v>
      </c>
      <c r="K12" s="64"/>
      <c r="L12" s="64"/>
      <c r="M12" s="78" t="s">
        <v>346</v>
      </c>
      <c r="N12" s="64"/>
      <c r="O12" s="64">
        <v>7</v>
      </c>
      <c r="P12" s="64"/>
      <c r="Q12" s="39" t="s">
        <v>149</v>
      </c>
      <c r="R12" s="185" t="s">
        <v>93</v>
      </c>
      <c r="S12" s="185" t="s">
        <v>93</v>
      </c>
      <c r="T12" s="185" t="s">
        <v>93</v>
      </c>
      <c r="U12" s="185" t="s">
        <v>93</v>
      </c>
      <c r="V12" s="185" t="s">
        <v>93</v>
      </c>
      <c r="W12" s="184" t="s">
        <v>458</v>
      </c>
      <c r="X12" s="184" t="s">
        <v>459</v>
      </c>
      <c r="Y12" s="185" t="s">
        <v>93</v>
      </c>
      <c r="Z12" s="185" t="s">
        <v>93</v>
      </c>
      <c r="AA12" s="185" t="s">
        <v>384</v>
      </c>
      <c r="AB12" s="188" t="s">
        <v>93</v>
      </c>
      <c r="AC12" s="188" t="s">
        <v>93</v>
      </c>
      <c r="AD12" s="185" t="s">
        <v>93</v>
      </c>
      <c r="AE12" s="39" t="s">
        <v>149</v>
      </c>
    </row>
    <row r="13" spans="1:31" s="10" customFormat="1" ht="36">
      <c r="A13" s="2">
        <v>7</v>
      </c>
      <c r="B13" s="78" t="s">
        <v>336</v>
      </c>
      <c r="C13" s="78" t="s">
        <v>359</v>
      </c>
      <c r="D13" s="78">
        <v>10782</v>
      </c>
      <c r="E13" s="184" t="s">
        <v>360</v>
      </c>
      <c r="F13" s="78" t="s">
        <v>355</v>
      </c>
      <c r="G13" s="64"/>
      <c r="H13" s="64"/>
      <c r="I13" s="78">
        <v>6830</v>
      </c>
      <c r="J13" s="78">
        <v>1987</v>
      </c>
      <c r="K13" s="64"/>
      <c r="L13" s="64"/>
      <c r="M13" s="78">
        <v>6</v>
      </c>
      <c r="N13" s="64"/>
      <c r="O13" s="64">
        <v>8</v>
      </c>
      <c r="P13" s="64"/>
      <c r="Q13" s="39" t="s">
        <v>149</v>
      </c>
      <c r="R13" s="185" t="s">
        <v>93</v>
      </c>
      <c r="S13" s="185" t="s">
        <v>93</v>
      </c>
      <c r="T13" s="185" t="s">
        <v>93</v>
      </c>
      <c r="U13" s="185" t="s">
        <v>93</v>
      </c>
      <c r="V13" s="185" t="s">
        <v>93</v>
      </c>
      <c r="W13" s="184" t="s">
        <v>458</v>
      </c>
      <c r="X13" s="184" t="s">
        <v>459</v>
      </c>
      <c r="Y13" s="185" t="s">
        <v>93</v>
      </c>
      <c r="Z13" s="185" t="s">
        <v>93</v>
      </c>
      <c r="AA13" s="185" t="s">
        <v>384</v>
      </c>
      <c r="AB13" s="188" t="s">
        <v>384</v>
      </c>
      <c r="AC13" s="188" t="s">
        <v>93</v>
      </c>
      <c r="AD13" s="185" t="s">
        <v>93</v>
      </c>
      <c r="AE13" s="39" t="s">
        <v>149</v>
      </c>
    </row>
    <row r="14" spans="1:31" s="10" customFormat="1" ht="36">
      <c r="A14" s="2">
        <v>8</v>
      </c>
      <c r="B14" s="78" t="s">
        <v>361</v>
      </c>
      <c r="C14" s="79" t="s">
        <v>362</v>
      </c>
      <c r="D14" s="78" t="s">
        <v>363</v>
      </c>
      <c r="E14" s="184" t="s">
        <v>364</v>
      </c>
      <c r="F14" s="78" t="s">
        <v>365</v>
      </c>
      <c r="G14" s="64"/>
      <c r="H14" s="64"/>
      <c r="I14" s="78">
        <v>2463</v>
      </c>
      <c r="J14" s="78">
        <v>2004</v>
      </c>
      <c r="K14" s="64"/>
      <c r="L14" s="64"/>
      <c r="M14" s="78">
        <v>9</v>
      </c>
      <c r="N14" s="64"/>
      <c r="O14" s="64">
        <v>9</v>
      </c>
      <c r="P14" s="64"/>
      <c r="Q14" s="39" t="s">
        <v>149</v>
      </c>
      <c r="R14" s="185" t="s">
        <v>93</v>
      </c>
      <c r="S14" s="185" t="s">
        <v>93</v>
      </c>
      <c r="T14" s="185" t="s">
        <v>93</v>
      </c>
      <c r="U14" s="185" t="s">
        <v>93</v>
      </c>
      <c r="V14" s="185" t="s">
        <v>93</v>
      </c>
      <c r="W14" s="184" t="s">
        <v>460</v>
      </c>
      <c r="X14" s="184" t="s">
        <v>461</v>
      </c>
      <c r="Y14" s="186" t="s">
        <v>93</v>
      </c>
      <c r="Z14" s="185" t="s">
        <v>93</v>
      </c>
      <c r="AA14" s="185" t="s">
        <v>384</v>
      </c>
      <c r="AB14" s="188" t="s">
        <v>384</v>
      </c>
      <c r="AC14" s="188" t="s">
        <v>93</v>
      </c>
      <c r="AD14" s="185" t="s">
        <v>93</v>
      </c>
      <c r="AE14" s="39" t="s">
        <v>149</v>
      </c>
    </row>
    <row r="15" spans="1:31" s="10" customFormat="1" ht="36">
      <c r="A15" s="2">
        <v>9</v>
      </c>
      <c r="B15" s="78" t="s">
        <v>366</v>
      </c>
      <c r="C15" s="79" t="s">
        <v>367</v>
      </c>
      <c r="D15" s="78">
        <v>833393</v>
      </c>
      <c r="E15" s="184" t="s">
        <v>368</v>
      </c>
      <c r="F15" s="78" t="s">
        <v>355</v>
      </c>
      <c r="G15" s="64"/>
      <c r="H15" s="64"/>
      <c r="I15" s="78">
        <v>6830</v>
      </c>
      <c r="J15" s="78">
        <v>1978</v>
      </c>
      <c r="K15" s="64"/>
      <c r="L15" s="64"/>
      <c r="M15" s="78">
        <v>5</v>
      </c>
      <c r="N15" s="64"/>
      <c r="O15" s="64">
        <v>10</v>
      </c>
      <c r="P15" s="64"/>
      <c r="Q15" s="39" t="s">
        <v>149</v>
      </c>
      <c r="R15" s="185" t="s">
        <v>93</v>
      </c>
      <c r="S15" s="185" t="s">
        <v>93</v>
      </c>
      <c r="T15" s="185" t="s">
        <v>93</v>
      </c>
      <c r="U15" s="185" t="s">
        <v>93</v>
      </c>
      <c r="V15" s="185" t="s">
        <v>93</v>
      </c>
      <c r="W15" s="184" t="s">
        <v>462</v>
      </c>
      <c r="X15" s="184" t="s">
        <v>463</v>
      </c>
      <c r="Y15" s="185" t="s">
        <v>93</v>
      </c>
      <c r="Z15" s="185" t="s">
        <v>93</v>
      </c>
      <c r="AA15" s="185" t="s">
        <v>384</v>
      </c>
      <c r="AB15" s="188" t="s">
        <v>384</v>
      </c>
      <c r="AC15" s="188" t="s">
        <v>93</v>
      </c>
      <c r="AD15" s="185" t="s">
        <v>93</v>
      </c>
      <c r="AE15" s="39" t="s">
        <v>149</v>
      </c>
    </row>
    <row r="16" spans="1:31" s="10" customFormat="1" ht="36">
      <c r="A16" s="2">
        <v>10</v>
      </c>
      <c r="B16" s="78" t="s">
        <v>369</v>
      </c>
      <c r="C16" s="79" t="s">
        <v>370</v>
      </c>
      <c r="D16" s="78" t="s">
        <v>371</v>
      </c>
      <c r="E16" s="184" t="s">
        <v>372</v>
      </c>
      <c r="F16" s="78" t="s">
        <v>355</v>
      </c>
      <c r="G16" s="64"/>
      <c r="H16" s="64"/>
      <c r="I16" s="185" t="s">
        <v>93</v>
      </c>
      <c r="J16" s="78">
        <v>2009</v>
      </c>
      <c r="K16" s="64"/>
      <c r="L16" s="64"/>
      <c r="M16" s="187"/>
      <c r="N16" s="64"/>
      <c r="O16" s="64">
        <v>11</v>
      </c>
      <c r="P16" s="64"/>
      <c r="Q16" s="39" t="s">
        <v>149</v>
      </c>
      <c r="R16" s="185" t="s">
        <v>93</v>
      </c>
      <c r="S16" s="185" t="s">
        <v>93</v>
      </c>
      <c r="T16" s="185" t="s">
        <v>93</v>
      </c>
      <c r="U16" s="185" t="s">
        <v>93</v>
      </c>
      <c r="V16" s="185" t="s">
        <v>93</v>
      </c>
      <c r="W16" s="184" t="s">
        <v>464</v>
      </c>
      <c r="X16" s="184" t="s">
        <v>465</v>
      </c>
      <c r="Y16" s="185" t="s">
        <v>93</v>
      </c>
      <c r="Z16" s="185" t="s">
        <v>93</v>
      </c>
      <c r="AA16" s="185" t="s">
        <v>384</v>
      </c>
      <c r="AB16" s="188" t="s">
        <v>384</v>
      </c>
      <c r="AC16" s="188" t="s">
        <v>93</v>
      </c>
      <c r="AD16" s="185" t="s">
        <v>93</v>
      </c>
      <c r="AE16" s="39" t="s">
        <v>149</v>
      </c>
    </row>
    <row r="17" spans="1:31" s="10" customFormat="1" ht="36">
      <c r="A17" s="2">
        <v>11</v>
      </c>
      <c r="B17" s="78" t="s">
        <v>338</v>
      </c>
      <c r="C17" s="78" t="s">
        <v>339</v>
      </c>
      <c r="D17" s="78">
        <v>16720</v>
      </c>
      <c r="E17" s="184" t="s">
        <v>373</v>
      </c>
      <c r="F17" s="78" t="s">
        <v>345</v>
      </c>
      <c r="G17" s="64"/>
      <c r="H17" s="64"/>
      <c r="I17" s="185" t="s">
        <v>93</v>
      </c>
      <c r="J17" s="78">
        <v>1975</v>
      </c>
      <c r="K17" s="64"/>
      <c r="L17" s="64"/>
      <c r="M17" s="187" t="s">
        <v>346</v>
      </c>
      <c r="N17" s="64"/>
      <c r="O17" s="64">
        <v>12</v>
      </c>
      <c r="P17" s="64"/>
      <c r="Q17" s="39" t="s">
        <v>149</v>
      </c>
      <c r="R17" s="185" t="s">
        <v>93</v>
      </c>
      <c r="S17" s="185" t="s">
        <v>93</v>
      </c>
      <c r="T17" s="185" t="s">
        <v>93</v>
      </c>
      <c r="U17" s="185" t="s">
        <v>93</v>
      </c>
      <c r="V17" s="185" t="s">
        <v>93</v>
      </c>
      <c r="W17" s="184" t="s">
        <v>466</v>
      </c>
      <c r="X17" s="184" t="s">
        <v>467</v>
      </c>
      <c r="Y17" s="185" t="s">
        <v>93</v>
      </c>
      <c r="Z17" s="185" t="s">
        <v>93</v>
      </c>
      <c r="AA17" s="185" t="s">
        <v>384</v>
      </c>
      <c r="AB17" s="188" t="s">
        <v>93</v>
      </c>
      <c r="AC17" s="188" t="s">
        <v>93</v>
      </c>
      <c r="AD17" s="185" t="s">
        <v>93</v>
      </c>
      <c r="AE17" s="39" t="s">
        <v>149</v>
      </c>
    </row>
    <row r="18" spans="1:31" s="10" customFormat="1" ht="36">
      <c r="A18" s="2">
        <v>12</v>
      </c>
      <c r="B18" s="121" t="s">
        <v>374</v>
      </c>
      <c r="C18" s="121" t="s">
        <v>375</v>
      </c>
      <c r="D18" s="121" t="s">
        <v>376</v>
      </c>
      <c r="E18" s="188" t="s">
        <v>377</v>
      </c>
      <c r="F18" s="121" t="s">
        <v>355</v>
      </c>
      <c r="G18" s="64"/>
      <c r="H18" s="64"/>
      <c r="I18" s="185" t="s">
        <v>93</v>
      </c>
      <c r="J18" s="121">
        <v>2011</v>
      </c>
      <c r="K18" s="64"/>
      <c r="L18" s="64"/>
      <c r="M18" s="121">
        <v>5</v>
      </c>
      <c r="N18" s="64"/>
      <c r="O18" s="64">
        <v>13</v>
      </c>
      <c r="P18" s="64"/>
      <c r="Q18" s="39" t="s">
        <v>149</v>
      </c>
      <c r="R18" s="185" t="s">
        <v>93</v>
      </c>
      <c r="S18" s="185" t="s">
        <v>93</v>
      </c>
      <c r="T18" s="185" t="s">
        <v>93</v>
      </c>
      <c r="U18" s="185" t="s">
        <v>93</v>
      </c>
      <c r="V18" s="185" t="s">
        <v>93</v>
      </c>
      <c r="W18" s="184" t="s">
        <v>468</v>
      </c>
      <c r="X18" s="184" t="s">
        <v>469</v>
      </c>
      <c r="Y18" s="185" t="s">
        <v>93</v>
      </c>
      <c r="Z18" s="185" t="s">
        <v>93</v>
      </c>
      <c r="AA18" s="185" t="s">
        <v>384</v>
      </c>
      <c r="AB18" s="188" t="s">
        <v>384</v>
      </c>
      <c r="AC18" s="188" t="s">
        <v>93</v>
      </c>
      <c r="AD18" s="185" t="s">
        <v>93</v>
      </c>
      <c r="AE18" s="39" t="s">
        <v>149</v>
      </c>
    </row>
    <row r="19" spans="1:31" s="10" customFormat="1" ht="18.75" customHeight="1">
      <c r="A19" s="254" t="s">
        <v>476</v>
      </c>
      <c r="B19" s="255"/>
      <c r="C19" s="255"/>
      <c r="D19" s="255"/>
      <c r="E19" s="255"/>
      <c r="F19" s="255"/>
      <c r="G19" s="255"/>
      <c r="H19" s="255"/>
      <c r="I19" s="256"/>
      <c r="J19" s="121"/>
      <c r="K19" s="64"/>
      <c r="L19" s="64"/>
      <c r="M19" s="121"/>
      <c r="N19" s="64"/>
      <c r="O19" s="64"/>
      <c r="P19" s="64"/>
      <c r="Q19" s="39"/>
      <c r="R19" s="185"/>
      <c r="S19" s="185"/>
      <c r="T19" s="185"/>
      <c r="U19" s="185"/>
      <c r="V19" s="185"/>
      <c r="W19" s="188"/>
      <c r="X19" s="188"/>
      <c r="Y19" s="185"/>
      <c r="Z19" s="185"/>
      <c r="AA19" s="185"/>
      <c r="AB19" s="188"/>
      <c r="AC19" s="188"/>
      <c r="AD19" s="185"/>
      <c r="AE19" s="39" t="s">
        <v>149</v>
      </c>
    </row>
    <row r="20" spans="1:31" s="10" customFormat="1" ht="36">
      <c r="A20" s="2">
        <v>13</v>
      </c>
      <c r="B20" s="39" t="s">
        <v>338</v>
      </c>
      <c r="C20" s="39" t="s">
        <v>378</v>
      </c>
      <c r="D20" s="189" t="s">
        <v>379</v>
      </c>
      <c r="E20" s="190" t="s">
        <v>380</v>
      </c>
      <c r="F20" s="39" t="s">
        <v>337</v>
      </c>
      <c r="G20" s="39"/>
      <c r="H20" s="86"/>
      <c r="I20" s="39">
        <v>4461</v>
      </c>
      <c r="J20" s="39">
        <v>2011</v>
      </c>
      <c r="K20" s="39" t="s">
        <v>381</v>
      </c>
      <c r="L20" s="39" t="s">
        <v>382</v>
      </c>
      <c r="M20" s="39" t="s">
        <v>383</v>
      </c>
      <c r="N20" s="39" t="s">
        <v>283</v>
      </c>
      <c r="O20" s="48">
        <v>14</v>
      </c>
      <c r="P20" s="39">
        <v>13000</v>
      </c>
      <c r="Q20" s="39" t="s">
        <v>149</v>
      </c>
      <c r="R20" s="217">
        <v>348927</v>
      </c>
      <c r="S20" s="39" t="s">
        <v>93</v>
      </c>
      <c r="T20" s="124">
        <v>133400</v>
      </c>
      <c r="U20" s="75"/>
      <c r="V20" s="75"/>
      <c r="W20" s="184" t="s">
        <v>470</v>
      </c>
      <c r="X20" s="184" t="s">
        <v>471</v>
      </c>
      <c r="Y20" s="184" t="s">
        <v>470</v>
      </c>
      <c r="Z20" s="184" t="s">
        <v>471</v>
      </c>
      <c r="AA20" s="185" t="s">
        <v>384</v>
      </c>
      <c r="AB20" s="188" t="s">
        <v>384</v>
      </c>
      <c r="AC20" s="188" t="s">
        <v>384</v>
      </c>
      <c r="AD20" s="185" t="s">
        <v>93</v>
      </c>
      <c r="AE20" s="39" t="s">
        <v>149</v>
      </c>
    </row>
    <row r="21" spans="1:31" ht="18.75" customHeight="1">
      <c r="A21" s="231" t="s">
        <v>387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60"/>
      <c r="P21" s="59"/>
      <c r="Q21" s="59"/>
      <c r="R21" s="59"/>
      <c r="S21" s="59"/>
      <c r="T21" s="59"/>
      <c r="U21" s="59"/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31" ht="18.75" customHeight="1">
      <c r="A22" s="231" t="s">
        <v>96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60"/>
      <c r="P22" s="59"/>
      <c r="Q22" s="59"/>
      <c r="R22" s="59"/>
      <c r="S22" s="59"/>
      <c r="T22" s="59"/>
      <c r="U22" s="59"/>
      <c r="V22" s="71"/>
      <c r="W22" s="71"/>
      <c r="X22" s="71"/>
      <c r="Y22" s="71"/>
      <c r="Z22" s="71"/>
      <c r="AA22" s="71"/>
      <c r="AB22" s="71"/>
      <c r="AC22" s="71"/>
      <c r="AD22" s="71"/>
      <c r="AE22" s="71"/>
    </row>
    <row r="23" spans="1:31" ht="18.75" customHeight="1">
      <c r="A23" s="231" t="s">
        <v>132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60"/>
      <c r="P23" s="59"/>
      <c r="Q23" s="59"/>
      <c r="R23" s="59"/>
      <c r="S23" s="59"/>
      <c r="T23" s="59"/>
      <c r="U23" s="59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ht="18.75" customHeight="1">
      <c r="A24" s="231" t="s">
        <v>145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60"/>
      <c r="P24" s="59"/>
      <c r="Q24" s="59"/>
      <c r="R24" s="59"/>
      <c r="S24" s="59"/>
      <c r="T24" s="59"/>
      <c r="U24" s="59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31" ht="18.75" customHeight="1">
      <c r="A25" s="231" t="s">
        <v>184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60"/>
      <c r="P25" s="59"/>
      <c r="Q25" s="59"/>
      <c r="R25" s="59"/>
      <c r="S25" s="59"/>
      <c r="T25" s="59"/>
      <c r="U25" s="59"/>
      <c r="V25" s="71"/>
      <c r="W25" s="71"/>
      <c r="X25" s="71"/>
      <c r="Y25" s="71"/>
      <c r="Z25" s="71"/>
      <c r="AA25" s="71"/>
      <c r="AB25" s="71"/>
      <c r="AC25" s="71"/>
      <c r="AD25" s="71"/>
      <c r="AE25" s="71"/>
    </row>
    <row r="26" spans="1:31" ht="18.75" customHeight="1">
      <c r="A26" s="231" t="s">
        <v>205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60"/>
      <c r="P26" s="59"/>
      <c r="Q26" s="59"/>
      <c r="R26" s="59"/>
      <c r="S26" s="59"/>
      <c r="T26" s="59"/>
      <c r="U26" s="59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ht="18.75" customHeight="1">
      <c r="A27" s="231" t="s">
        <v>235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60"/>
      <c r="P27" s="59"/>
      <c r="Q27" s="59"/>
      <c r="R27" s="59"/>
      <c r="S27" s="59"/>
      <c r="T27" s="59"/>
      <c r="U27" s="59"/>
      <c r="V27" s="71"/>
      <c r="W27" s="71"/>
      <c r="X27" s="71"/>
      <c r="Y27" s="71"/>
      <c r="Z27" s="71"/>
      <c r="AA27" s="71"/>
      <c r="AB27" s="71"/>
      <c r="AC27" s="71"/>
      <c r="AD27" s="71"/>
      <c r="AE27" s="71"/>
    </row>
  </sheetData>
  <sheetProtection/>
  <mergeCells count="35">
    <mergeCell ref="AE3:AE5"/>
    <mergeCell ref="AA3:AD4"/>
    <mergeCell ref="N3:N5"/>
    <mergeCell ref="S3:S5"/>
    <mergeCell ref="T3:T5"/>
    <mergeCell ref="U3:V4"/>
    <mergeCell ref="W3:X4"/>
    <mergeCell ref="Y3:Z4"/>
    <mergeCell ref="O3:O5"/>
    <mergeCell ref="P3:P5"/>
    <mergeCell ref="K1:L1"/>
    <mergeCell ref="A2:L2"/>
    <mergeCell ref="I3:I5"/>
    <mergeCell ref="G3:H4"/>
    <mergeCell ref="L3:L5"/>
    <mergeCell ref="M3:M5"/>
    <mergeCell ref="Q3:Q5"/>
    <mergeCell ref="R3:R5"/>
    <mergeCell ref="A24:N24"/>
    <mergeCell ref="A25:N25"/>
    <mergeCell ref="D3:D5"/>
    <mergeCell ref="E3:E5"/>
    <mergeCell ref="F3:F5"/>
    <mergeCell ref="A6:N6"/>
    <mergeCell ref="A19:I19"/>
    <mergeCell ref="A26:N26"/>
    <mergeCell ref="A27:N27"/>
    <mergeCell ref="A21:N21"/>
    <mergeCell ref="A22:N22"/>
    <mergeCell ref="A23:N23"/>
    <mergeCell ref="J3:J5"/>
    <mergeCell ref="K3:K5"/>
    <mergeCell ref="A3:A5"/>
    <mergeCell ref="B3:B5"/>
    <mergeCell ref="C3:C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3.28125" style="0" customWidth="1"/>
    <col min="2" max="2" width="17.140625" style="0" customWidth="1"/>
    <col min="3" max="3" width="12.8515625" style="0" customWidth="1"/>
    <col min="4" max="4" width="39.7109375" style="0" customWidth="1"/>
    <col min="5" max="5" width="13.28125" style="0" customWidth="1"/>
  </cols>
  <sheetData>
    <row r="1" ht="12.75">
      <c r="A1" s="21" t="s">
        <v>269</v>
      </c>
    </row>
    <row r="2" spans="1:4" ht="12.75">
      <c r="A2" s="9"/>
      <c r="B2" s="9"/>
      <c r="C2" s="9"/>
      <c r="D2" s="9"/>
    </row>
    <row r="3" spans="1:4" ht="12.75">
      <c r="A3" s="9" t="s">
        <v>266</v>
      </c>
      <c r="B3" s="9"/>
      <c r="C3" s="9"/>
      <c r="D3" s="9"/>
    </row>
    <row r="4" spans="1:4" ht="38.25">
      <c r="A4" s="142" t="s">
        <v>271</v>
      </c>
      <c r="B4" s="142" t="s">
        <v>270</v>
      </c>
      <c r="C4" s="142" t="s">
        <v>267</v>
      </c>
      <c r="D4" s="142" t="s">
        <v>268</v>
      </c>
    </row>
    <row r="5" spans="1:4" ht="44.25" customHeight="1">
      <c r="A5" s="145" t="s">
        <v>287</v>
      </c>
      <c r="B5" s="146" t="s">
        <v>273</v>
      </c>
      <c r="C5" s="147">
        <v>6589.6</v>
      </c>
      <c r="D5" s="146" t="s">
        <v>277</v>
      </c>
    </row>
    <row r="6" spans="1:4" ht="44.25" customHeight="1">
      <c r="A6" s="145" t="s">
        <v>286</v>
      </c>
      <c r="B6" s="146" t="s">
        <v>274</v>
      </c>
      <c r="C6" s="147">
        <v>2500</v>
      </c>
      <c r="D6" s="146" t="s">
        <v>278</v>
      </c>
    </row>
    <row r="7" spans="1:4" ht="6.75" customHeight="1">
      <c r="A7" s="148"/>
      <c r="B7" s="149"/>
      <c r="C7" s="150"/>
      <c r="D7" s="149"/>
    </row>
    <row r="8" spans="1:4" ht="44.25" customHeight="1">
      <c r="A8" s="145" t="s">
        <v>288</v>
      </c>
      <c r="B8" s="146" t="s">
        <v>272</v>
      </c>
      <c r="C8" s="147">
        <v>806.9</v>
      </c>
      <c r="D8" s="146" t="s">
        <v>276</v>
      </c>
    </row>
    <row r="9" spans="1:4" ht="44.25" customHeight="1">
      <c r="A9" s="145" t="s">
        <v>285</v>
      </c>
      <c r="B9" s="146" t="s">
        <v>275</v>
      </c>
      <c r="C9" s="147">
        <v>389.91</v>
      </c>
      <c r="D9" s="146" t="s">
        <v>279</v>
      </c>
    </row>
    <row r="10" spans="1:4" ht="6.75" customHeight="1">
      <c r="A10" s="148"/>
      <c r="B10" s="149"/>
      <c r="C10" s="150"/>
      <c r="D10" s="149"/>
    </row>
    <row r="11" spans="1:4" ht="44.25" customHeight="1">
      <c r="A11" s="145" t="s">
        <v>281</v>
      </c>
      <c r="B11" s="146" t="s">
        <v>282</v>
      </c>
      <c r="C11" s="147">
        <v>560</v>
      </c>
      <c r="D11" s="146" t="s">
        <v>283</v>
      </c>
    </row>
    <row r="12" spans="1:4" ht="44.25" customHeight="1">
      <c r="A12" s="145" t="s">
        <v>284</v>
      </c>
      <c r="B12" s="146" t="s">
        <v>282</v>
      </c>
      <c r="C12" s="147">
        <v>579.53</v>
      </c>
      <c r="D12" s="146" t="s">
        <v>283</v>
      </c>
    </row>
    <row r="13" spans="1:4" ht="12.75">
      <c r="A13" s="9"/>
      <c r="B13" s="149" t="s">
        <v>0</v>
      </c>
      <c r="C13" s="143">
        <f>SUM(C5:C12)</f>
        <v>11425.94</v>
      </c>
      <c r="D13" s="9"/>
    </row>
    <row r="14" spans="1:4" ht="12.75">
      <c r="A14" s="9"/>
      <c r="B14" s="9"/>
      <c r="C14" s="144"/>
      <c r="D14" s="9"/>
    </row>
    <row r="15" spans="1:4" ht="12.75">
      <c r="A15" s="151" t="s">
        <v>289</v>
      </c>
      <c r="B15" s="9"/>
      <c r="C15" s="144"/>
      <c r="D15" s="9"/>
    </row>
    <row r="16" spans="1:4" ht="12.75">
      <c r="A16" s="9"/>
      <c r="B16" s="9"/>
      <c r="C16" s="9"/>
      <c r="D16" s="9"/>
    </row>
    <row r="17" spans="1:4" ht="12.75">
      <c r="A17" s="9" t="s">
        <v>280</v>
      </c>
      <c r="B17" s="9"/>
      <c r="C17" s="9"/>
      <c r="D17" s="9"/>
    </row>
    <row r="18" spans="1:4" ht="12.75">
      <c r="A18" s="9"/>
      <c r="B18" s="9"/>
      <c r="C18" s="9"/>
      <c r="D18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8515625" style="56" customWidth="1"/>
    <col min="2" max="2" width="42.421875" style="0" customWidth="1"/>
    <col min="3" max="4" width="20.140625" style="49" customWidth="1"/>
  </cols>
  <sheetData>
    <row r="1" spans="2:4" ht="16.5">
      <c r="B1" s="8" t="s">
        <v>263</v>
      </c>
      <c r="D1" s="50"/>
    </row>
    <row r="2" ht="16.5">
      <c r="B2" s="8"/>
    </row>
    <row r="3" spans="2:4" ht="12.75" customHeight="1">
      <c r="B3" s="274" t="s">
        <v>69</v>
      </c>
      <c r="C3" s="274"/>
      <c r="D3" s="274"/>
    </row>
    <row r="4" spans="1:4" ht="25.5">
      <c r="A4" s="227" t="s">
        <v>24</v>
      </c>
      <c r="B4" s="227" t="s">
        <v>21</v>
      </c>
      <c r="C4" s="224" t="s">
        <v>39</v>
      </c>
      <c r="D4" s="224" t="s">
        <v>20</v>
      </c>
    </row>
    <row r="5" spans="1:4" ht="26.25" customHeight="1">
      <c r="A5" s="54">
        <v>1</v>
      </c>
      <c r="B5" s="15" t="s">
        <v>295</v>
      </c>
      <c r="C5" s="34">
        <v>1640079.8599999999</v>
      </c>
      <c r="D5" s="34">
        <v>930</v>
      </c>
    </row>
    <row r="6" spans="1:4" s="6" customFormat="1" ht="26.25" customHeight="1">
      <c r="A6" s="55">
        <v>2</v>
      </c>
      <c r="B6" s="26" t="s">
        <v>82</v>
      </c>
      <c r="C6" s="34">
        <v>179019.13</v>
      </c>
      <c r="D6" s="29" t="s">
        <v>93</v>
      </c>
    </row>
    <row r="7" spans="1:4" s="6" customFormat="1" ht="26.25" customHeight="1">
      <c r="A7" s="54">
        <v>3</v>
      </c>
      <c r="B7" s="15" t="s">
        <v>83</v>
      </c>
      <c r="C7" s="215">
        <v>0</v>
      </c>
      <c r="D7" s="29" t="s">
        <v>93</v>
      </c>
    </row>
    <row r="8" spans="1:4" s="6" customFormat="1" ht="26.25" customHeight="1">
      <c r="A8" s="55">
        <v>4</v>
      </c>
      <c r="B8" s="125" t="s">
        <v>84</v>
      </c>
      <c r="C8" s="124">
        <v>204124.1</v>
      </c>
      <c r="D8" s="86" t="s">
        <v>93</v>
      </c>
    </row>
    <row r="9" spans="1:4" s="6" customFormat="1" ht="26.25" customHeight="1">
      <c r="A9" s="54">
        <v>5</v>
      </c>
      <c r="B9" s="15" t="s">
        <v>85</v>
      </c>
      <c r="C9" s="34">
        <v>40316.05000000005</v>
      </c>
      <c r="D9" s="52">
        <v>21538.6</v>
      </c>
    </row>
    <row r="10" spans="1:4" s="6" customFormat="1" ht="26.25" customHeight="1">
      <c r="A10" s="55">
        <v>6</v>
      </c>
      <c r="B10" s="26" t="s">
        <v>86</v>
      </c>
      <c r="C10" s="53">
        <v>109804.05</v>
      </c>
      <c r="D10" s="208" t="s">
        <v>93</v>
      </c>
    </row>
    <row r="11" spans="1:4" s="6" customFormat="1" ht="26.25" customHeight="1">
      <c r="A11" s="54">
        <v>7</v>
      </c>
      <c r="B11" s="26" t="s">
        <v>87</v>
      </c>
      <c r="C11" s="34">
        <v>271169.78</v>
      </c>
      <c r="D11" s="34">
        <v>21258.65</v>
      </c>
    </row>
    <row r="12" spans="1:4" ht="26.25" customHeight="1">
      <c r="A12" s="55">
        <v>8</v>
      </c>
      <c r="B12" s="26" t="s">
        <v>88</v>
      </c>
      <c r="C12" s="34">
        <v>25549</v>
      </c>
      <c r="D12" s="29" t="s">
        <v>93</v>
      </c>
    </row>
    <row r="13" spans="1:4" ht="18" customHeight="1">
      <c r="A13" s="228"/>
      <c r="B13" s="227" t="s">
        <v>22</v>
      </c>
      <c r="C13" s="229">
        <f>SUM(C5:C12)</f>
        <v>2470061.9699999997</v>
      </c>
      <c r="D13" s="229">
        <f>SUM(D5:D12)</f>
        <v>43727.25</v>
      </c>
    </row>
    <row r="14" spans="2:4" ht="12.75">
      <c r="B14" s="6"/>
      <c r="C14" s="51"/>
      <c r="D14" s="51"/>
    </row>
    <row r="15" spans="2:4" ht="12.75">
      <c r="B15" s="6"/>
      <c r="C15" s="51"/>
      <c r="D15" s="51"/>
    </row>
    <row r="16" spans="2:4" ht="12.75">
      <c r="B16" s="6"/>
      <c r="C16" s="51"/>
      <c r="D16" s="51"/>
    </row>
    <row r="17" spans="2:4" ht="12.75">
      <c r="B17" s="6"/>
      <c r="C17" s="51"/>
      <c r="D17" s="51"/>
    </row>
    <row r="18" spans="2:4" ht="12.75">
      <c r="B18" s="6"/>
      <c r="C18" s="51"/>
      <c r="D18" s="51"/>
    </row>
    <row r="19" spans="2:4" ht="12.75">
      <c r="B19" s="6"/>
      <c r="C19" s="51"/>
      <c r="D19" s="51"/>
    </row>
    <row r="20" spans="2:4" ht="12.75">
      <c r="B20" s="6"/>
      <c r="C20" s="51"/>
      <c r="D20" s="51"/>
    </row>
    <row r="21" spans="2:4" ht="12.75">
      <c r="B21" s="6"/>
      <c r="C21" s="51"/>
      <c r="D21" s="51"/>
    </row>
    <row r="22" spans="2:4" ht="12.75">
      <c r="B22" s="6"/>
      <c r="C22" s="51"/>
      <c r="D22" s="51"/>
    </row>
    <row r="23" spans="2:4" ht="12.75">
      <c r="B23" s="6"/>
      <c r="C23" s="51"/>
      <c r="D23" s="51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Artur</cp:lastModifiedBy>
  <cp:lastPrinted>2018-09-10T11:26:20Z</cp:lastPrinted>
  <dcterms:created xsi:type="dcterms:W3CDTF">2004-04-21T13:58:08Z</dcterms:created>
  <dcterms:modified xsi:type="dcterms:W3CDTF">2018-09-21T07:27:07Z</dcterms:modified>
  <cp:category/>
  <cp:version/>
  <cp:contentType/>
  <cp:contentStatus/>
</cp:coreProperties>
</file>